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brisbane-my.sharepoint.com/personal/barbara_maric_brisbane_qld_gov_au/Documents/IC team/SIP/TII/Alex/ICI/"/>
    </mc:Choice>
  </mc:AlternateContent>
  <xr:revisionPtr revIDLastSave="0" documentId="8_{C7C5F709-61E6-4E94-9C41-C81195E03DA3}" xr6:coauthVersionLast="47" xr6:coauthVersionMax="47" xr10:uidLastSave="{00000000-0000-0000-0000-000000000000}"/>
  <bookViews>
    <workbookView xWindow="19090" yWindow="-110" windowWidth="22780" windowHeight="14540" tabRatio="733" activeTab="1" xr2:uid="{00000000-000D-0000-FFFF-FFFF00000000}"/>
  </bookViews>
  <sheets>
    <sheet name="ICI Cover page" sheetId="17" r:id="rId1"/>
    <sheet name="Actual Revenue &amp; Expenditure" sheetId="16" r:id="rId2"/>
    <sheet name="Forecast Revenue &amp; Expenditure" sheetId="18" r:id="rId3"/>
    <sheet name="Draft TII template" sheetId="19" state="hidden" r:id="rId4"/>
    <sheet name="Trunk Delivery Sum" sheetId="15" state="hidden" r:id="rId5"/>
    <sheet name="ICI Scoping - forecast R&amp;E" sheetId="13" state="hidden" r:id="rId6"/>
    <sheet name="Proposed BCC ICI Template" sheetId="12" state="hidden" r:id="rId7"/>
  </sheets>
  <externalReferences>
    <externalReference r:id="rId8"/>
    <externalReference r:id="rId9"/>
    <externalReference r:id="rId10"/>
  </externalReferences>
  <definedNames>
    <definedName name="_xlnm._FilterDatabase" localSheetId="3" hidden="1">'Draft TII template'!$A$7:$J$488</definedName>
    <definedName name="Areas">'[1]Input-Infra'!$AA$17:$CC$17</definedName>
    <definedName name="BaseCase">'[1]Input-Gen'!$M$71</definedName>
    <definedName name="BaseCaseCheck">[1]Integrity!$Q$74</definedName>
    <definedName name="ChargeRate_PR" localSheetId="0">#REF!</definedName>
    <definedName name="ChargeRate_PR">#REF!</definedName>
    <definedName name="ContributionType" localSheetId="0">[2]LISTS!$J$2:$J$4</definedName>
    <definedName name="ContributionType">#REF!</definedName>
    <definedName name="CR_1">'[1]Input-Gen'!$M$77:$M$79</definedName>
    <definedName name="CR_2">'[1]Input-Gen'!$M$82:$M$85</definedName>
    <definedName name="CR_3">'[1]Input-Gen'!$M$88:$M$142</definedName>
    <definedName name="CR_4">'[1]Input-Gen'!$M$145:$M$148</definedName>
    <definedName name="CR_5">'[1]Input-Gen'!$M$149</definedName>
    <definedName name="CR_6">'[1]Input-Gen'!$M$152:$M$153</definedName>
    <definedName name="CR_7">'[1]Input-Gen'!$M$156</definedName>
    <definedName name="CR_8">'[1]Input-Gen'!$M$157:$M$158</definedName>
    <definedName name="Demand_Checks">'[1]Input-Time Series'!$S$399:$AM$399</definedName>
    <definedName name="Demand_PasteCell" localSheetId="0">#REF!</definedName>
    <definedName name="Demand_PasteCell">#REF!</definedName>
    <definedName name="Demand_PR" localSheetId="0">#REF!</definedName>
    <definedName name="Demand_PR">#REF!</definedName>
    <definedName name="EC_Memo_Status">[3]!Table19[EC Memo Status]</definedName>
    <definedName name="Existing">'[1]Input-Infra'!$G$25:$G$1892</definedName>
    <definedName name="ForecastPeriod">'[1]Input-Time Series'!$S$9:$AM$9</definedName>
    <definedName name="Future">'[1]Input-Infra'!$G$1902:$G$7659</definedName>
    <definedName name="FY_Begin">'[1]Input-Time Series'!$S$18:$AC$18</definedName>
    <definedName name="FY_End">'[1]Input-Time Series'!$S$19:$AC$19</definedName>
    <definedName name="IntAccuracy">'[1]Input-Gen'!$M$69</definedName>
    <definedName name="Integrity">[1]Integrity!$Q$78</definedName>
    <definedName name="IntErr">'[1]Input-Gen'!$M$68</definedName>
    <definedName name="IntOK">'[1]Input-Gen'!$M$67</definedName>
    <definedName name="Land_dsc">'[1]Input-Gen'!$M$30</definedName>
    <definedName name="Legislation_Land">[3]!Table1629[Relevant Legislation LAND]</definedName>
    <definedName name="Legislation_Works">[3]!Table1932[Relevant Legislation WORKS]</definedName>
    <definedName name="Lookup_Suburbs">'[3]Establishment Cost Register v4'!$FN$2:$FN$198</definedName>
    <definedName name="Model_Start_Date">'[1]Input-Gen'!$M$19</definedName>
    <definedName name="Months_in_Year">'[1]Input-Gen'!$M$23</definedName>
    <definedName name="NotBaseCase">'[1]Input-Gen'!$M$72</definedName>
    <definedName name="old" localSheetId="0">#REF!</definedName>
    <definedName name="old">#REF!</definedName>
    <definedName name="PR_1">'[1]Input-Infra'!$M$18:$O$18</definedName>
    <definedName name="PR_2">'[1]Input-Infra'!$S$18:$V$18</definedName>
    <definedName name="PR_3">'[1]Input-Infra'!$AA$18:$CC$18</definedName>
    <definedName name="PR_4">'[1]Input-Infra'!$CI$18:$CL$18</definedName>
    <definedName name="PR_5">'[1]Input-Infra'!$CN$18</definedName>
    <definedName name="PR_6">'[1]Input-Infra'!$CT$18:$CU$18</definedName>
    <definedName name="PR_7">'[1]Input-Infra'!$DF$18</definedName>
    <definedName name="PR_8">'[1]Input-Infra'!$DH$18:$DI$18</definedName>
    <definedName name="_xlnm.Print_Area" localSheetId="1">'Actual Revenue &amp; Expenditure'!$A$1:$G$18</definedName>
    <definedName name="_xlnm.Print_Area" localSheetId="2">'Forecast Revenue &amp; Expenditure'!$A$1:$K$12</definedName>
    <definedName name="_xlnm.Print_Area" localSheetId="0">'ICI Cover page'!$A$1:$D$24</definedName>
    <definedName name="PV_CR" localSheetId="0">#REF!</definedName>
    <definedName name="PV_CR">#REF!</definedName>
    <definedName name="RevEsc">IF(ISBLANK('[1]Input-Gen'!$M$55),'[1]Input-Gen'!$M$54,'[1]Input-Gen'!$M$55)</definedName>
    <definedName name="Suburb" localSheetId="0">#REF!</definedName>
    <definedName name="Suburb">#REF!</definedName>
    <definedName name="Suburb1" localSheetId="0">#REF!</definedName>
    <definedName name="Suburb1">#REF!</definedName>
    <definedName name="thousand">'[1]Input-Gen'!$M$25</definedName>
    <definedName name="WACC_nom">'[1]Input-Gen'!$M$61</definedName>
    <definedName name="WACC_real">'[1]Input-Gen'!$M$62</definedName>
    <definedName name="Ward" localSheetId="0">#REF!</definedName>
    <definedName name="Wa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6" l="1"/>
  <c r="C6" i="18"/>
  <c r="I9" i="18" s="1"/>
  <c r="J11" i="18"/>
  <c r="J10" i="18"/>
  <c r="E6" i="18" l="1"/>
  <c r="B21" i="17"/>
  <c r="G9" i="18"/>
  <c r="B4" i="18"/>
  <c r="F9" i="18"/>
  <c r="H9" i="18"/>
</calcChain>
</file>

<file path=xl/sharedStrings.xml><?xml version="1.0" encoding="utf-8"?>
<sst xmlns="http://schemas.openxmlformats.org/spreadsheetml/2006/main" count="3626" uniqueCount="969">
  <si>
    <t>Total</t>
  </si>
  <si>
    <t>$'000</t>
  </si>
  <si>
    <r>
      <rPr>
        <b/>
        <sz val="11"/>
        <color theme="1"/>
        <rFont val="Avenir Next LT Pro"/>
        <family val="2"/>
        <scheme val="minor"/>
      </rPr>
      <t>Infrastructure charges revenue</t>
    </r>
    <r>
      <rPr>
        <sz val="11"/>
        <color theme="1"/>
        <rFont val="Avenir Next LT Pro"/>
        <family val="2"/>
        <scheme val="minor"/>
      </rPr>
      <t xml:space="preserve">  </t>
    </r>
  </si>
  <si>
    <t>Financial Year</t>
  </si>
  <si>
    <t>[Insert financial year]</t>
  </si>
  <si>
    <t>Trunk infrastructure network</t>
  </si>
  <si>
    <t xml:space="preserve">[Insert financial year] financial year trunk infrastructure delivery summary  </t>
  </si>
  <si>
    <t>LGIP reference number (if applicable)</t>
  </si>
  <si>
    <t>Trunk infrastructure expenditure</t>
  </si>
  <si>
    <t>Trunk infrastructure description</t>
  </si>
  <si>
    <t>Suburb or locality of trunk infrastructure</t>
  </si>
  <si>
    <t xml:space="preserve">Forecast infrastructure charges revenue and trunk infrastructure expenditure summary  </t>
  </si>
  <si>
    <t>Infrastructure value ($'000)</t>
  </si>
  <si>
    <t>Method of infrastructure delivery (council or developer contributed)</t>
  </si>
  <si>
    <t>Development approval reference number (if application)</t>
  </si>
  <si>
    <t>non-stat template</t>
  </si>
  <si>
    <t>Budget Identification number (PPM5)</t>
  </si>
  <si>
    <t>PPM5 Description</t>
  </si>
  <si>
    <t>PPM6</t>
  </si>
  <si>
    <t>PPM6 Strategic Project/Core Name</t>
  </si>
  <si>
    <t>Standardised Project type</t>
  </si>
  <si>
    <t>Hierarchy of the network</t>
  </si>
  <si>
    <t>Project Description</t>
  </si>
  <si>
    <t>Published trunk infrastructure Description</t>
  </si>
  <si>
    <t>Development approval reference number</t>
  </si>
  <si>
    <t>ICN Reference</t>
  </si>
  <si>
    <t>LGIP Project Description</t>
  </si>
  <si>
    <t>LGIP reference number or BCC - unidentified</t>
  </si>
  <si>
    <t>Trunk Infrastructure Network (list)</t>
  </si>
  <si>
    <t>Suburb or locality of trunk infrastructure (list)</t>
  </si>
  <si>
    <t>Specific Infrastructure Planning Catchment (list)</t>
  </si>
  <si>
    <t>Method of infrastructure delivery (Council or development requirement)</t>
  </si>
  <si>
    <t>Type of financial contribution (Offset, Refund, Cap-Ex) (list)</t>
  </si>
  <si>
    <t>Actual Financial contribution towards trunk infrastructure items for the 4th Quarter April to June 2020</t>
  </si>
  <si>
    <t>Actual Financial contribution towards trunk infrastructure items for the 2019-2020 Financial Year YTD</t>
  </si>
  <si>
    <t>Q4/EOFY TII Program Area General comments and assumptions</t>
  </si>
  <si>
    <t>Proposed to be removed</t>
  </si>
  <si>
    <t>Gresham Street Bridge</t>
  </si>
  <si>
    <t>A-001576</t>
  </si>
  <si>
    <t>Cycle Route (Primary)</t>
  </si>
  <si>
    <t>Primary cycle</t>
  </si>
  <si>
    <t xml:space="preserve"> Cycle Route (Primary) - Primary cycle - Gresham Street Bridge </t>
  </si>
  <si>
    <t>BCC-unidentified</t>
  </si>
  <si>
    <t>PT and Pathway network</t>
  </si>
  <si>
    <t>Ashgrove</t>
  </si>
  <si>
    <t>APT City wide</t>
  </si>
  <si>
    <t>Council delivery</t>
  </si>
  <si>
    <t>Cap-Ex</t>
  </si>
  <si>
    <t>Financial contribution towards trunk infrastructure item (Money spent on TI) 19-20 2BR Capex</t>
  </si>
  <si>
    <t>Financial Contribution Date_x000D_
(DD-MMM-YY)</t>
  </si>
  <si>
    <t>Delivery Quarter</t>
  </si>
  <si>
    <t>Delivery Year</t>
  </si>
  <si>
    <t>Actual Financial contribution towards trunk infrastructure items for the 3rd Quarter Jan to Mar 2020</t>
  </si>
  <si>
    <t xml:space="preserve">Cost methodology </t>
  </si>
  <si>
    <t>Q3 TII Program Area General comments and assumptions</t>
  </si>
  <si>
    <t>3rd Quarter Publish TII Report Inclusion</t>
  </si>
  <si>
    <t>CPED IC notes on Reasons for Exclusion from Q3 TII</t>
  </si>
  <si>
    <t>Total Actual Financial Contribution (expenditure) on Trunk infrastructure item to date</t>
  </si>
  <si>
    <t>In TII Template w Formulas (row number)</t>
  </si>
  <si>
    <t>Further Clarification required</t>
  </si>
  <si>
    <t>Clarification Response</t>
  </si>
  <si>
    <t>e.g. 5000000061</t>
  </si>
  <si>
    <t>e.g. Kingsford Smith Drive Upgrade</t>
  </si>
  <si>
    <t>e.g. A-001112</t>
  </si>
  <si>
    <t xml:space="preserve">Originally sourced by CPED-IC from CFO Request/Capex PPM6; </t>
  </si>
  <si>
    <t>Originally based on LGIP mapping and Schedule of Works. This will form part of the published description. As per Q3 endorsed data. new items to use same naming conventions.</t>
  </si>
  <si>
    <t>Existing data copied from Q3 TII report</t>
  </si>
  <si>
    <t>Standardised Project type - Hierarchy of the network - Strategic Project/Core Name. based on joining columns E, F &amp; G.</t>
  </si>
  <si>
    <t>No Action Required</t>
  </si>
  <si>
    <t>LGIP information provided for reference only. No Action Required</t>
  </si>
  <si>
    <t>LGIP ID (e.g. HAM-RC-006) or PIP ID. Should not include any LTIP IDs; if no reference number available and delivered as trunk by Council, list as BCC - unidentified. Data copied from Q3 TII</t>
  </si>
  <si>
    <t>The relevant trunk infrastructure network that the infrastructure forms a part of (e.g. Stormwater/Road/Public Parks/etc). Data copied from Q3 TII</t>
  </si>
  <si>
    <t>e.g. Paddington, Milton, etc.</t>
  </si>
  <si>
    <t>Sourced from Q3 TII endorsed Data. New items to be based on current LGIP service catchments (e.g. Catchment number/Name/etc)</t>
  </si>
  <si>
    <t>e.g. Council delivered; Development requirement. copied from Q3 TII Report</t>
  </si>
  <si>
    <t>Offset, Refund or Cap-Ex data based on Q3</t>
  </si>
  <si>
    <t>Sourced from CFO request (CA19/894340)</t>
  </si>
  <si>
    <t>Financial Contribution (date of expenditure on infrastructure e.g. 19/2/2020)</t>
  </si>
  <si>
    <t>e.g. Q1,Q2,Q3,Q4, no input required</t>
  </si>
  <si>
    <t>e.g. 2019-2020 no input required</t>
  </si>
  <si>
    <t>Financial Contribution reported in Q3 Jan-Mar 2020 for item</t>
  </si>
  <si>
    <t>If alternative methodology is used other than actual expenditiure (or a proportion of actual expenditure) then it is to be noted in this column.</t>
  </si>
  <si>
    <t>General explanatory/ supplementary comments made by program area as part of Q3 TII data</t>
  </si>
  <si>
    <t>Numbers mean the actual row number in the publish TII report;  "N" means this item is excluded from the published report.</t>
  </si>
  <si>
    <t>If the item is excluded from the TII Report, the reasons for exclusion</t>
  </si>
  <si>
    <t>actual expenditure on trunk infrastructure items (April to June 2020). Project specific details published in Q4 TII</t>
  </si>
  <si>
    <t>YTD figure for expenditure on trunk infrastructure Items. Total used for published trunk expenditure in Annual Statement and ICI information for Planning Regulation. Project specific values will not be published but will contribute to the totals that are published.</t>
  </si>
  <si>
    <t>Total trunk expenditure to date on item, includes previous financial years if information available. THIS IS OPTIONAL AND SHOULD ONLY BE PROVIDED IF CONVENIENTLY AVAILABLE AS PART OF REGULAR REPORTING</t>
  </si>
  <si>
    <t>General explanatory/supplementary comments for Q4 trunk</t>
  </si>
  <si>
    <t>Issues idenfified as part of IC review</t>
  </si>
  <si>
    <t>Q3</t>
  </si>
  <si>
    <t>2019-2020</t>
  </si>
  <si>
    <t xml:space="preserve"> Expenditure actual cost </t>
  </si>
  <si>
    <t>A</t>
  </si>
  <si>
    <t>B</t>
  </si>
  <si>
    <t>C</t>
  </si>
  <si>
    <t>D</t>
  </si>
  <si>
    <t>E</t>
  </si>
  <si>
    <t>F</t>
  </si>
  <si>
    <t>G</t>
  </si>
  <si>
    <t>Make up published description</t>
  </si>
  <si>
    <t>Published (column B of non-stat template)</t>
  </si>
  <si>
    <t>Published (column G of non-stat template)</t>
  </si>
  <si>
    <t>Published (Column A of non-stat template)</t>
  </si>
  <si>
    <t>Published (Column D of non-stat template)</t>
  </si>
  <si>
    <t>Key</t>
  </si>
  <si>
    <t>Published (column C of non-stat template)</t>
  </si>
  <si>
    <t>Published (Column E of non-stat template)</t>
  </si>
  <si>
    <t>Removed</t>
  </si>
  <si>
    <t>Substituted for ICI comments field</t>
  </si>
  <si>
    <t>Published column</t>
  </si>
  <si>
    <t xml:space="preserve">Originally based on LGIP mapping and Schedule of Works. </t>
  </si>
  <si>
    <t>Originally based on LGIP mapping and Schedule of Works. T</t>
  </si>
  <si>
    <t>Fine grain description to form part of the public description.</t>
  </si>
  <si>
    <t>Template from TII Report</t>
  </si>
  <si>
    <t>Non-statutory template</t>
  </si>
  <si>
    <t>supporting information</t>
  </si>
  <si>
    <t>ICI TII Program Area General comments and assumptions</t>
  </si>
  <si>
    <t>General comments and assumptions made for records needing clarification by network partners</t>
  </si>
  <si>
    <t xml:space="preserve">Total trunk expenditure to date on item, includes previous financial years if information available. </t>
  </si>
  <si>
    <r>
      <t xml:space="preserve">YTD figure for expenditure on trunk infrastructure Items. Total used for published trunk expenditure in Annual Statement and ICI information for Planning Regulation. </t>
    </r>
    <r>
      <rPr>
        <b/>
        <sz val="10"/>
        <color rgb="FFFF0000"/>
        <rFont val="Avenir Next LT Pro"/>
        <family val="2"/>
        <scheme val="minor"/>
      </rPr>
      <t>Project specific values will not be published but will contribute to the totals that are published.</t>
    </r>
  </si>
  <si>
    <t>Proposed new</t>
  </si>
  <si>
    <t>Source Document</t>
  </si>
  <si>
    <t>RM source of the record for efficiency in QA processes</t>
  </si>
  <si>
    <t>CA20/123456</t>
  </si>
  <si>
    <t>Proposed new column</t>
  </si>
  <si>
    <t>Matches with statutory requirements</t>
  </si>
  <si>
    <t>Proposed to be published</t>
  </si>
  <si>
    <r>
      <t>Delivery Quarter (</t>
    </r>
    <r>
      <rPr>
        <b/>
        <sz val="11"/>
        <color rgb="FFFF0000"/>
        <rFont val="Avenir Next LT Pro"/>
        <family val="2"/>
        <scheme val="minor"/>
      </rPr>
      <t>change to Financial Contribution Quarter</t>
    </r>
    <r>
      <rPr>
        <b/>
        <sz val="11"/>
        <color theme="1"/>
        <rFont val="Avenir Next LT Pro"/>
        <family val="2"/>
        <scheme val="minor"/>
      </rPr>
      <t>)</t>
    </r>
  </si>
  <si>
    <t>Statutory Requirements</t>
  </si>
  <si>
    <t>a</t>
  </si>
  <si>
    <t>b</t>
  </si>
  <si>
    <t>c</t>
  </si>
  <si>
    <t>d</t>
  </si>
  <si>
    <t>e</t>
  </si>
  <si>
    <t>f</t>
  </si>
  <si>
    <t>g</t>
  </si>
  <si>
    <t>h</t>
  </si>
  <si>
    <t>supplementary information to make clear IA/Offsets/Refunds from Council delivered trunk</t>
  </si>
  <si>
    <t xml:space="preserve">e.g. Council delivered; Development requirement </t>
  </si>
  <si>
    <t>e.g. Catchment number/Name/etc</t>
  </si>
  <si>
    <t>LGIP ID (e.g. HAM-RC-006) or PIP ID. Should not include any LTIP IDs; if no reference number available and delivered as trunk by Council, list as BCC - unidentified.</t>
  </si>
  <si>
    <t>published with Development approval number where included in developer delivered data</t>
  </si>
  <si>
    <t>Standardised Project type - Hierarchy of the network - Strategic Project/Core Name. based on joining columns 'standardised project type', 'hierarchy of the network', and 'project description</t>
  </si>
  <si>
    <t>Potential for confusion with sources with multiple sheets, sources that have been updated with a new RM number</t>
  </si>
  <si>
    <t>Unsure if needed - can draw from source data for just aggregated project description</t>
  </si>
  <si>
    <r>
      <t xml:space="preserve">e.g. Q1,Q2,Q3,Q4, </t>
    </r>
    <r>
      <rPr>
        <b/>
        <sz val="10"/>
        <color rgb="FFFF0000"/>
        <rFont val="Avenir Next LT Pro"/>
        <family val="2"/>
        <scheme val="minor"/>
      </rPr>
      <t>Proposed to be published as this is an annual report</t>
    </r>
  </si>
  <si>
    <r>
      <t xml:space="preserve">e.g. 2019-2020, </t>
    </r>
    <r>
      <rPr>
        <b/>
        <sz val="10"/>
        <color rgb="FFFF0000"/>
        <rFont val="Avenir Next LT Pro"/>
        <family val="2"/>
        <scheme val="minor"/>
      </rPr>
      <t>Proposed to be published as this is an annual report</t>
    </r>
  </si>
  <si>
    <t>Potential for incorrect quarters as we do not have specific quarter dates for Q1 and Q2 - dependant on financial data/budget data.</t>
  </si>
  <si>
    <t>Proposed template for ICI</t>
  </si>
  <si>
    <r>
      <t>Delivery Year (</t>
    </r>
    <r>
      <rPr>
        <b/>
        <sz val="11"/>
        <color rgb="FFFF0000"/>
        <rFont val="Avenir Next LT Pro"/>
        <family val="2"/>
        <scheme val="minor"/>
      </rPr>
      <t>change to Financial Contribution Year</t>
    </r>
    <r>
      <rPr>
        <b/>
        <sz val="11"/>
        <color theme="1"/>
        <rFont val="Avenir Next LT Pro"/>
        <family val="2"/>
        <scheme val="minor"/>
      </rPr>
      <t>)</t>
    </r>
  </si>
  <si>
    <t>Type of financial contribution (Offset, Refund, Cap-Ex)</t>
  </si>
  <si>
    <t>Actual financial contribution toward trunk infrastructure for Q1 and Q2 2019-2020</t>
  </si>
  <si>
    <t>Actual financial contribution toward trunk infrastructure for Q3 2019-2020</t>
  </si>
  <si>
    <t>Actual financial contribution toward trunk infrastructure for Q4 2019-2020</t>
  </si>
  <si>
    <t>Source: Budget fdocuments/2BR/3BR reviews, F&amp;C data</t>
  </si>
  <si>
    <t>Source: Q3 TII</t>
  </si>
  <si>
    <t>Source: Q4 TII</t>
  </si>
  <si>
    <t>forecast revenue - LGIP</t>
  </si>
  <si>
    <t>Forecast expenditure - Budget review documents</t>
  </si>
  <si>
    <t>Q3 and Q4 TII Report</t>
  </si>
  <si>
    <t>[A1]</t>
  </si>
  <si>
    <t>[A2]</t>
  </si>
  <si>
    <t>[A3]</t>
  </si>
  <si>
    <t>[A4]</t>
  </si>
  <si>
    <t>[A5]</t>
  </si>
  <si>
    <t>[A6]</t>
  </si>
  <si>
    <t>[A7]</t>
  </si>
  <si>
    <t>Reporting on Trunk Infrastructure Information and additional Council-delivered unidentified trunk project information</t>
  </si>
  <si>
    <t>Reporting Period - January 2020 to June 2020</t>
  </si>
  <si>
    <t>[A8]</t>
  </si>
  <si>
    <t>[A9]</t>
  </si>
  <si>
    <t>[A10]</t>
  </si>
  <si>
    <t>Description of trunk infrastructure</t>
  </si>
  <si>
    <t>LGIP Infrastructure planning catchment</t>
  </si>
  <si>
    <t>Development approval reference number (if applicable)</t>
  </si>
  <si>
    <t>Financial contribution towards trunk infrastructure (Jan-Mar 2020)</t>
  </si>
  <si>
    <t>Financial contribution towards trunk infrastructure (Apr-Jun 2020)</t>
  </si>
  <si>
    <t xml:space="preserve"> Bus Stops - Angel Street - 85 </t>
  </si>
  <si>
    <t>Eight Mile Plains</t>
  </si>
  <si>
    <t xml:space="preserve"> Bus Stops - Arthur Terrace - 12 </t>
  </si>
  <si>
    <t>Red Hill</t>
  </si>
  <si>
    <t xml:space="preserve"> Bus Stops - Ayr Street - 14 </t>
  </si>
  <si>
    <t>Woolloongabba</t>
  </si>
  <si>
    <t xml:space="preserve"> Bus Stops - 'Bangalow Street' Albany Creek Road </t>
  </si>
  <si>
    <t>Aspley</t>
  </si>
  <si>
    <t xml:space="preserve"> Bus Stops - Botanic Gardens </t>
  </si>
  <si>
    <t>Mount Coot-Tha</t>
  </si>
  <si>
    <t xml:space="preserve"> Bus Stops - Bracken Ridge HS - HBL - District Stop </t>
  </si>
  <si>
    <t>Bracken Ridge</t>
  </si>
  <si>
    <t xml:space="preserve"> Bus Stops - Brandl Street - 83 </t>
  </si>
  <si>
    <t xml:space="preserve"> Bus Stops - Bridgeway - 38 </t>
  </si>
  <si>
    <t>Eagle Farm</t>
  </si>
  <si>
    <t xml:space="preserve"> Bus Stops - Brighton Road - 35 </t>
  </si>
  <si>
    <t>Sandgate</t>
  </si>
  <si>
    <t xml:space="preserve"> Bus Stops - Bulimba Memorial Park - 32 </t>
  </si>
  <si>
    <t>Bulimba</t>
  </si>
  <si>
    <t xml:space="preserve"> Bus Stops - Bunour - 42 </t>
  </si>
  <si>
    <t xml:space="preserve"> Bus Stops - Campbell Terrace </t>
  </si>
  <si>
    <t>Wavell Heights</t>
  </si>
  <si>
    <t xml:space="preserve"> Bus Stops - Cardiff Road South - 61 </t>
  </si>
  <si>
    <t>Darra</t>
  </si>
  <si>
    <t xml:space="preserve"> Bus Stops - Carindale Shops - 49 </t>
  </si>
  <si>
    <t>Carindale</t>
  </si>
  <si>
    <t xml:space="preserve"> Bus Stops - Carmody Road - 21 </t>
  </si>
  <si>
    <t>St Lucia</t>
  </si>
  <si>
    <t xml:space="preserve"> Bus Stops - Chamberlain Street - 46A </t>
  </si>
  <si>
    <t>Tarragindi</t>
  </si>
  <si>
    <t xml:space="preserve"> Bus Stops - Childs Road - 38 </t>
  </si>
  <si>
    <t>Nudgee</t>
  </si>
  <si>
    <t xml:space="preserve"> Bus Stops - Church Road </t>
  </si>
  <si>
    <t>Zillmere</t>
  </si>
  <si>
    <t xml:space="preserve"> Bus Stops - 'Compton Road -84' Compton Road </t>
  </si>
  <si>
    <t>Sunnybank Hills</t>
  </si>
  <si>
    <t xml:space="preserve"> Bus Stops - Coopers Camp Road  Coopers Camp Road </t>
  </si>
  <si>
    <t>Bardon</t>
  </si>
  <si>
    <t xml:space="preserve"> Bus Stops - Dandenong Road </t>
  </si>
  <si>
    <t>Jamboree Heights</t>
  </si>
  <si>
    <t xml:space="preserve"> Bus Stops - Darwin Street - 50 </t>
  </si>
  <si>
    <t xml:space="preserve"> Bus Stops - Duporth Road - 59 </t>
  </si>
  <si>
    <t>Seventeen Mile Rocks</t>
  </si>
  <si>
    <t xml:space="preserve"> Bus Stops - Fifth Avenue </t>
  </si>
  <si>
    <t>Kedron</t>
  </si>
  <si>
    <t xml:space="preserve"> Bus Stops - Fisher Parade </t>
  </si>
  <si>
    <t>Geebung</t>
  </si>
  <si>
    <t xml:space="preserve"> Bus Stops - Geebung School  Newman Road </t>
  </si>
  <si>
    <t xml:space="preserve"> Bus Stops - Goring Street - 34 </t>
  </si>
  <si>
    <t>Coorparoo</t>
  </si>
  <si>
    <t xml:space="preserve"> Bus Stops - Graham-Gympie - 56A </t>
  </si>
  <si>
    <t>Carseldine</t>
  </si>
  <si>
    <t xml:space="preserve"> Bus Stops - Heathwood Rise </t>
  </si>
  <si>
    <t>Heathwood</t>
  </si>
  <si>
    <t xml:space="preserve"> Bus Stops - Kenmore Road - 43 </t>
  </si>
  <si>
    <t>Kenmore</t>
  </si>
  <si>
    <t xml:space="preserve"> Bus Stops - Kianawah Park - 41 </t>
  </si>
  <si>
    <t>Tingalpa</t>
  </si>
  <si>
    <t xml:space="preserve"> Bus Stops - Kingsford-Smith Drive - 44A </t>
  </si>
  <si>
    <t>Pinkenba</t>
  </si>
  <si>
    <t xml:space="preserve"> Bus Stops - Lauren Street - 47 </t>
  </si>
  <si>
    <t>Chermside</t>
  </si>
  <si>
    <t xml:space="preserve"> Bus Stops - Marmont Street </t>
  </si>
  <si>
    <t xml:space="preserve"> Bus Stops - Meeandah - 45 </t>
  </si>
  <si>
    <t xml:space="preserve"> Bus Stops - Meynell Street - 49A </t>
  </si>
  <si>
    <t>Salisbury</t>
  </si>
  <si>
    <t xml:space="preserve"> Bus Stops - Moggill Rd for Indooroopilly - 25 </t>
  </si>
  <si>
    <t>Indooroopilly</t>
  </si>
  <si>
    <t xml:space="preserve"> Bus Stops - Montreal Street - 77A </t>
  </si>
  <si>
    <t>Upper Mount Gravatt</t>
  </si>
  <si>
    <t xml:space="preserve"> Bus Stops - Moreton Bay </t>
  </si>
  <si>
    <t>Wynnum West</t>
  </si>
  <si>
    <t xml:space="preserve"> Bus Stops - Mount Coot-tha Carpark </t>
  </si>
  <si>
    <t xml:space="preserve"> Bus Stops - Mt Coot-tha Summit </t>
  </si>
  <si>
    <t xml:space="preserve"> Bus Stops - Newnham Road - 79 </t>
  </si>
  <si>
    <t xml:space="preserve"> Bus Stops - North Street - 47 </t>
  </si>
  <si>
    <t xml:space="preserve"> Bus Stops - Piccadilly Street </t>
  </si>
  <si>
    <t xml:space="preserve"> Bus Stops - Pinkenba - 50 </t>
  </si>
  <si>
    <t xml:space="preserve"> Bus Stops - Rechner St - 58/54 </t>
  </si>
  <si>
    <t>Belmont</t>
  </si>
  <si>
    <t xml:space="preserve"> Bus Stops - Reuben Street - 33 </t>
  </si>
  <si>
    <t>Stafford</t>
  </si>
  <si>
    <t xml:space="preserve"> Bus Stops - Schneider Rd - 37 </t>
  </si>
  <si>
    <t xml:space="preserve"> Bus Stops - Shaw Road - 37 </t>
  </si>
  <si>
    <t xml:space="preserve"> Bus Stops - Shaw Road - 38 </t>
  </si>
  <si>
    <t xml:space="preserve"> Bus Stops - Shaw Road - 39 </t>
  </si>
  <si>
    <t xml:space="preserve"> Bus Stops - Southern Cross - 46 </t>
  </si>
  <si>
    <t xml:space="preserve"> Bus Stops - Stockyard Street - 59A </t>
  </si>
  <si>
    <t xml:space="preserve"> Bus Stops - Sugarmill Road - 44 </t>
  </si>
  <si>
    <t xml:space="preserve"> Bus Stops - Swann Road - 23 </t>
  </si>
  <si>
    <t>Taringa</t>
  </si>
  <si>
    <t xml:space="preserve"> Bus Stops - Terrence Street - 49 </t>
  </si>
  <si>
    <t xml:space="preserve"> Bus Stops - Victor Street - 32 </t>
  </si>
  <si>
    <t xml:space="preserve"> Bus Stops - 'Windermere' Sinnamon Road </t>
  </si>
  <si>
    <t>Sinnamon Park</t>
  </si>
  <si>
    <t xml:space="preserve"> Bus Stops - Wynnum North S.S. - 10/5 </t>
  </si>
  <si>
    <t>Wynnum</t>
  </si>
  <si>
    <t xml:space="preserve"> Bus Stops - Youngs </t>
  </si>
  <si>
    <t xml:space="preserve"> Bus Stops - Zillman Road - 38-36 </t>
  </si>
  <si>
    <t>Hendra</t>
  </si>
  <si>
    <t xml:space="preserve"> Cycle Route (Primary) - Primary cycle - 7th Brigade Park Span 3 Replacement </t>
  </si>
  <si>
    <t xml:space="preserve"> Cycle Route (Primary) - Primary cycle - Beams Road </t>
  </si>
  <si>
    <t xml:space="preserve"> Cycle Route (Primary) - Primary cycle - Breakfast Creek Bridge </t>
  </si>
  <si>
    <t>Newstead</t>
  </si>
  <si>
    <t xml:space="preserve"> Cycle Route (Primary) - Primary cycle - Coultis Street </t>
  </si>
  <si>
    <t>Runcorn</t>
  </si>
  <si>
    <t xml:space="preserve"> Cycle Route (Primary) - Primary cycle - Indooroopilly Riverwalk </t>
  </si>
  <si>
    <t xml:space="preserve"> Cycle Route (Primary) - Primary cycle - Jim Soorley Bikeway Bridge </t>
  </si>
  <si>
    <t>Brisbane Airport</t>
  </si>
  <si>
    <t xml:space="preserve"> Cycle Route (Primary) - Primary cycle - Kangaroo Point Pedestrian Bridge </t>
  </si>
  <si>
    <t>Kangaroo Point</t>
  </si>
  <si>
    <t xml:space="preserve"> Cycle Route (Primary) - Primary cycle - Moreton Bay Bikeway - Wynnum North Road to Lytton </t>
  </si>
  <si>
    <t xml:space="preserve"> Cycle Route (Primary) - Primary cycle - Moreton Bay Cycleway – Pritchard Street Crossing </t>
  </si>
  <si>
    <t xml:space="preserve"> Cycle Route (Primary) - Primary cycle - North Brisbane Bikeway - Normanby Fiveways Lighting </t>
  </si>
  <si>
    <t>Spring Hill</t>
  </si>
  <si>
    <t xml:space="preserve"> Cycle Route (Primary) - Primary cycle - Wakerley Bikeway </t>
  </si>
  <si>
    <t>Wakerley</t>
  </si>
  <si>
    <t xml:space="preserve"> Cycle Route (Primary) - Primary cycle - Wishart Community Park </t>
  </si>
  <si>
    <t>Wishart</t>
  </si>
  <si>
    <t xml:space="preserve"> Cycle Route (Secondary) - Secondary - Bridge Street to Kedron Brook </t>
  </si>
  <si>
    <t>Lutwyche</t>
  </si>
  <si>
    <t xml:space="preserve"> Cycle Route (Secondary) - Secondary - Moreton Bay Bikeway - Viola Place to Schneider Road </t>
  </si>
  <si>
    <t>EAF-SP-003</t>
  </si>
  <si>
    <t xml:space="preserve"> Cycle Route (Secondary) - Secondary - North Brisbane Bikeway: Webster Road to Robinson Road West </t>
  </si>
  <si>
    <t xml:space="preserve"> Cycle Route (Secondary) - Secondary - Rainbow Lorikeet Park </t>
  </si>
  <si>
    <t xml:space="preserve"> DDA compliance, flood resilience - DDA Compliant Ferry Terminals </t>
  </si>
  <si>
    <t>Hamilton</t>
  </si>
  <si>
    <t xml:space="preserve"> DDA compliance, flood resilience - Dockside Ferry Terminal </t>
  </si>
  <si>
    <t>KAN-FT-003</t>
  </si>
  <si>
    <t xml:space="preserve"> DDA compliance, flood resilience - Guyatt Park Ferry Terminal </t>
  </si>
  <si>
    <t>SLU-FT-002</t>
  </si>
  <si>
    <t xml:space="preserve"> DDA compliance, flood resilience - Howard Smith Wharves Ferry Terminal </t>
  </si>
  <si>
    <t>Fortitude Valley</t>
  </si>
  <si>
    <t xml:space="preserve"> DDA compliance, flood resilience - Mowbray Park Ferry Terminal </t>
  </si>
  <si>
    <t>EAB-FT-001</t>
  </si>
  <si>
    <t>East Brisbane</t>
  </si>
  <si>
    <t xml:space="preserve"> DDA compliance, flood resilience - Southbank 1&amp;2 Ferry Terminal </t>
  </si>
  <si>
    <t>SBR-FT-002</t>
  </si>
  <si>
    <t>South Brisbane</t>
  </si>
  <si>
    <t>Public Parks Network</t>
  </si>
  <si>
    <t xml:space="preserve"> Land Acquisition and Embellishment - Local - Acquire and embellish land to provide LOCAL ACCESS/RECREATION corridor park</t>
  </si>
  <si>
    <t>WEST</t>
  </si>
  <si>
    <t>CHL-A7-001</t>
  </si>
  <si>
    <t>Chapel Hill</t>
  </si>
  <si>
    <t>Development requirement</t>
  </si>
  <si>
    <t>A004383514 - IC20930</t>
  </si>
  <si>
    <t>Offset-ICN</t>
  </si>
  <si>
    <t xml:space="preserve"> RiverWalk - Floating walkway - New Farm Riverwalk </t>
  </si>
  <si>
    <t>New Farm</t>
  </si>
  <si>
    <t xml:space="preserve"> RiverWalk - Primary cycle - Bretts Wharf Riverwalk </t>
  </si>
  <si>
    <t xml:space="preserve"> RiverWalk - Typology 1 - Cultural Centre Riverwalk </t>
  </si>
  <si>
    <t xml:space="preserve"> RiverWalk - Typology 1 - Kangaroo Point Riverwalk </t>
  </si>
  <si>
    <t>KAN-SP-002</t>
  </si>
  <si>
    <t xml:space="preserve"> RiverWalk - Typology 1 - Kangaroo Point Upgrade Stage 1 </t>
  </si>
  <si>
    <t xml:space="preserve"> RiverWalk - Typology 2 - Botanic Gardens Riverwalk </t>
  </si>
  <si>
    <t>Brisbane City</t>
  </si>
  <si>
    <t xml:space="preserve"> RiverWalk - Typology 2 - Mariners Reach Riverwalk </t>
  </si>
  <si>
    <t>Road network</t>
  </si>
  <si>
    <t xml:space="preserve"> Road Corridor Project - Arterial road - Beams Road </t>
  </si>
  <si>
    <t>CDE-RC-004, CDE-RC-005, CDE-RI-003, CDE-RC-006, CDE-RI-002, CDE-RC-003, FTZ-RC-005</t>
  </si>
  <si>
    <t xml:space="preserve"> Road Corridor Project - Arterial road - Green Camp Road </t>
  </si>
  <si>
    <t>WAK-RC-009, WAK-RC-010, WAK-RI-005, WAK-RC-001, WAK-RI-004</t>
  </si>
  <si>
    <t xml:space="preserve"> Road Corridor Project - Arterial road - Hoyland Street </t>
  </si>
  <si>
    <t xml:space="preserve"> Road Corridor Project - Arterial road - Kingsford Smith Drive Upgrade - D &amp; C </t>
  </si>
  <si>
    <t>HAM-RI-001, HAM-RC-008, HAM-RI-006, HAM-RC-007, HAM-RC-006, HAM-RC-005, HAM-RC-009, HAM-RC-010, HAM-RI-002, HAM-RC-011</t>
  </si>
  <si>
    <t xml:space="preserve"> Road Corridor Project - Arterial road - Progress Road Stage 4 </t>
  </si>
  <si>
    <t>WCL-RC-005</t>
  </si>
  <si>
    <t>Wacol, Richlands</t>
  </si>
  <si>
    <t xml:space="preserve"> Road Corridor Project - Arterial road - Telegraph Rd Stage 2 </t>
  </si>
  <si>
    <t>BRG-RC-003, BRG-RI-001, BRG-RC-005, FTZ-RI-001, BRG-RC-004, DEA-RC-003, DEA-RI-001</t>
  </si>
  <si>
    <t>Fitzgibbon</t>
  </si>
  <si>
    <t xml:space="preserve"> Road Corridor Project - Arterial road - Wynnum Road Corridor Upgrade - Stage 1 </t>
  </si>
  <si>
    <t>EAB-RC-005, EAB-RI-002, EAB-RC-004, EAB-RI-003, EAB-RC-001, EAB-RI-001, EAB-RC-009</t>
  </si>
  <si>
    <t xml:space="preserve"> Road Corridor Project - Arterial road - Wynnum Road Stage 1B </t>
  </si>
  <si>
    <t>HAW-RI-001, HAW-RC-001, NRP-RC-005, NRP-RI-001, NRP-RC-003, NRP-RI-002, NRP-RC-004, NRP-RC-007, NRP-RI-004, NRP-RC-006</t>
  </si>
  <si>
    <t>Norman Park, Morningside, Hawthorne, Norman Park</t>
  </si>
  <si>
    <t xml:space="preserve"> Road Corridor Project - Suburban road - Brisbane International Cruise Terminal </t>
  </si>
  <si>
    <t>Development Requirement</t>
  </si>
  <si>
    <t xml:space="preserve"> Road Corridor Project - Suburban road - Norris Road </t>
  </si>
  <si>
    <t xml:space="preserve"> Road Corridor Project - Suburban road - Sch114-Handford Road </t>
  </si>
  <si>
    <t>ZIL-RC-003</t>
  </si>
  <si>
    <t xml:space="preserve"> Road Intersection Project - Arterial road - Chelsea Road and Rickertt Road </t>
  </si>
  <si>
    <t>RAN-RI-001</t>
  </si>
  <si>
    <t>Ransome</t>
  </si>
  <si>
    <t xml:space="preserve"> Road Intersection Project - Arterial road - Hamilton Rd </t>
  </si>
  <si>
    <t xml:space="preserve"> Road Intersection Project - Arterial road - Moggill Road and Coonan St Intersection </t>
  </si>
  <si>
    <t>IND-RI-003</t>
  </si>
  <si>
    <t xml:space="preserve"> Road Intersection Project - Arterial road - Newnham Road and Wecker Road </t>
  </si>
  <si>
    <t>Mount Gravatt East</t>
  </si>
  <si>
    <t xml:space="preserve"> Road Intersection Project - Arterial road - Sch60-Beenleigh Road/Nursery Road </t>
  </si>
  <si>
    <t xml:space="preserve"> Road Intersection Project - Arterial road - Sch60-Birdwood Rd / Logan Rd (Blackspot) </t>
  </si>
  <si>
    <t>Holland Park West</t>
  </si>
  <si>
    <t xml:space="preserve"> Road Intersection Project - Arterial road - Sch60-Bowen Street/Lutwyche Road </t>
  </si>
  <si>
    <t>Windsor</t>
  </si>
  <si>
    <t xml:space="preserve"> Road Intersection Project - Arterial road - Sch60-Gailey Rd/Sir Fred Schonell Drive </t>
  </si>
  <si>
    <t>Toowong</t>
  </si>
  <si>
    <t xml:space="preserve"> Road Intersection Project - Arterial road - Sch60-Hamilton Road/Staib Road </t>
  </si>
  <si>
    <t xml:space="preserve"> Road Intersection Project - District road - Eumong Street/Riverhills Road </t>
  </si>
  <si>
    <t>Middle Park</t>
  </si>
  <si>
    <t xml:space="preserve"> Road Intersection Project - District road - Sch60 Widdop Street </t>
  </si>
  <si>
    <t>Nundah</t>
  </si>
  <si>
    <t xml:space="preserve"> Road Intersection Project - District road - Sch60-Commercial Rd Doggett St </t>
  </si>
  <si>
    <t xml:space="preserve"> Road Intersection Project - District road - Sch60-Melton Road/Hows Road </t>
  </si>
  <si>
    <t xml:space="preserve"> Road Intersection Project - District road - Sch60-Montague Road / Victoria Street </t>
  </si>
  <si>
    <t>West End</t>
  </si>
  <si>
    <t xml:space="preserve"> Road Intersection Project - District road - Sch60-Ridley Rd/Chelsea Cres/Graham Rd </t>
  </si>
  <si>
    <t>Bridgeman Downs</t>
  </si>
  <si>
    <t xml:space="preserve"> Road Intersection Project - Suburban road - Bellmead St/Warrigal Rd </t>
  </si>
  <si>
    <t xml:space="preserve"> Road Intersection Project - Suburban road - Chatsworth, Boundary and Samuel Roads </t>
  </si>
  <si>
    <t>CAH-RI-001</t>
  </si>
  <si>
    <t>Camp Hill</t>
  </si>
  <si>
    <t xml:space="preserve"> Road Intersection Project - Suburban road - Murphy Rd Stage 1 </t>
  </si>
  <si>
    <t>GEE-RI-001</t>
  </si>
  <si>
    <t xml:space="preserve"> Road Intersection Project - Suburban road - Norris Road and Barbour Rd Intersection </t>
  </si>
  <si>
    <t xml:space="preserve"> Road Intersection Project - Suburban road - Raymont and Grange Roads </t>
  </si>
  <si>
    <t>GNG-RI-001</t>
  </si>
  <si>
    <t>Grange</t>
  </si>
  <si>
    <t xml:space="preserve"> Road Intersection Project - Suburban road - Rochedale Road and Priestdale Road </t>
  </si>
  <si>
    <t>ROC-RI-006</t>
  </si>
  <si>
    <t>Rochedale</t>
  </si>
  <si>
    <t xml:space="preserve"> Road Intersection Project - Suburban road - Sch60-Monier Rd and Bellwood St </t>
  </si>
  <si>
    <t>DAR-RI-005</t>
  </si>
  <si>
    <t xml:space="preserve"> Road Intersection Project - Suburban road - Sch60-Newmarket Road/Cox Road </t>
  </si>
  <si>
    <t>Bus Stops - Abbott Street - 42/34</t>
  </si>
  <si>
    <t>Lota</t>
  </si>
  <si>
    <t>Bus Stops - Adnar Street - 77</t>
  </si>
  <si>
    <t>Bus Stops - Agnes Street - 60</t>
  </si>
  <si>
    <t>Bus Stops - Albion Road - 18</t>
  </si>
  <si>
    <t>Keperra</t>
  </si>
  <si>
    <t>Bus Stops - Anson Street - 46</t>
  </si>
  <si>
    <t>Stafford Heights</t>
  </si>
  <si>
    <t>Bus Stops - app Gumdale</t>
  </si>
  <si>
    <t>Bus Stops - Arenga St app Manly Rd</t>
  </si>
  <si>
    <t>Bus Stops - Arenga St near Williams St</t>
  </si>
  <si>
    <t>Bus Stops - Arila Street - 77</t>
  </si>
  <si>
    <t>Banyo</t>
  </si>
  <si>
    <t>Bus Stops - Ascog Terrace - 16</t>
  </si>
  <si>
    <t>Ascot</t>
  </si>
  <si>
    <t>Bus Stops - Ashby St app Fairfield Rd-19</t>
  </si>
  <si>
    <t>Bus Stops - Ashgrove Avenue - 24</t>
  </si>
  <si>
    <t>Deagon</t>
  </si>
  <si>
    <t>Bus Stops - Ashington Street - 9</t>
  </si>
  <si>
    <t>Bus Stops - Bailey Street - 37</t>
  </si>
  <si>
    <t>Bus Stops - Barney Street - 70/71</t>
  </si>
  <si>
    <t>Yeronga</t>
  </si>
  <si>
    <t>Bus Stops - Barramundi - 62</t>
  </si>
  <si>
    <t>Graceville</t>
  </si>
  <si>
    <t>Bus Stops - Beaudesert Road - 45/51</t>
  </si>
  <si>
    <t>Archerfield</t>
  </si>
  <si>
    <t>Bus Stops - Beaudesert Road - 51/45</t>
  </si>
  <si>
    <t>Seven Hills</t>
  </si>
  <si>
    <t>Bus Stops - Beaudesert-Kerry - 52</t>
  </si>
  <si>
    <t>Bus Stops - Beenleigh Rd (Bus Stop 90)</t>
  </si>
  <si>
    <t>Bus Stops - Bilsen Road - 47</t>
  </si>
  <si>
    <t>Bus Stops - Board Street - 28</t>
  </si>
  <si>
    <t>Northgate</t>
  </si>
  <si>
    <t>Bus Stops - Bognor Road - 45</t>
  </si>
  <si>
    <t>Bus Stops - Bonemill Road - 70</t>
  </si>
  <si>
    <t>Bus Stops - Boorman Street - 76</t>
  </si>
  <si>
    <t>Bus Stops - Boswell Terrace - 88</t>
  </si>
  <si>
    <t>Manly West</t>
  </si>
  <si>
    <t>Bus Stops - Bottomley Park - 22/23</t>
  </si>
  <si>
    <t>Milton</t>
  </si>
  <si>
    <t>Bus Stops - Brierty Street - 53</t>
  </si>
  <si>
    <t>Bus Stops - Broadway - 10A</t>
  </si>
  <si>
    <t>Bus Stops - Brooklands  McCullough Street</t>
  </si>
  <si>
    <t>Bus Stops - Bunour - 42</t>
  </si>
  <si>
    <t>Herston</t>
  </si>
  <si>
    <t>Bus Stops - Butterfield Pre-School - 11A</t>
  </si>
  <si>
    <t>Manly</t>
  </si>
  <si>
    <t>Bus Stops - Cabanda Street - 46</t>
  </si>
  <si>
    <t>Bus Stops - Camoola St at Bowyer St - Stop 36A</t>
  </si>
  <si>
    <t>Fairfield</t>
  </si>
  <si>
    <t>Bus Stops - Cash Park - 32</t>
  </si>
  <si>
    <t>Bus Stops - Chamberlin St - 46a</t>
  </si>
  <si>
    <t>Bus Stops - Chapel Street - 28</t>
  </si>
  <si>
    <t>Bus Stops - Chaseley Street - 38</t>
  </si>
  <si>
    <t>Bus Stops - Clarks &amp; Mt Gravatt Bus Service</t>
  </si>
  <si>
    <t>Forest Lake</t>
  </si>
  <si>
    <t>Bus Stops - Cleveland Place - 91</t>
  </si>
  <si>
    <t>Willawong</t>
  </si>
  <si>
    <t>Bus Stops - Comley Street - 75</t>
  </si>
  <si>
    <t>Algester</t>
  </si>
  <si>
    <t>Bus Stops - Constellation Way - 13</t>
  </si>
  <si>
    <t>Bus Stops - Cook Street - 15</t>
  </si>
  <si>
    <t>Bus Stops - Coolibah Street - 54</t>
  </si>
  <si>
    <t>Bus Stops - 'Coorparoo Secondary College' Stanley Street East</t>
  </si>
  <si>
    <t>Moorooka</t>
  </si>
  <si>
    <t>Bus Stops - Corner House Preston Road</t>
  </si>
  <si>
    <t>Bus Stops - Corowa Street - 52</t>
  </si>
  <si>
    <t>Bus Stops - Costello Place - 44</t>
  </si>
  <si>
    <t>Norman Park</t>
  </si>
  <si>
    <t>Bus Stops - Cuthred Street - 53</t>
  </si>
  <si>
    <t>Hawthorne</t>
  </si>
  <si>
    <t>Bus Stops - DAWSON / LINK</t>
  </si>
  <si>
    <t>Bus Stops - Delavan Terminus - 87/78</t>
  </si>
  <si>
    <t>Bus Stops - Delsia - 66</t>
  </si>
  <si>
    <t>Bus Stops - Derby Street - 45</t>
  </si>
  <si>
    <t>Bus Stops - Edenbrooke - 72</t>
  </si>
  <si>
    <t>Mansfield</t>
  </si>
  <si>
    <t>Bus Stops - Edward Park (outbound)</t>
  </si>
  <si>
    <t>Bus Stops - Ennever Street - 27</t>
  </si>
  <si>
    <t>Bus Stops - Esther Street - 36</t>
  </si>
  <si>
    <t>Bus Stops - Fahey Street - 57</t>
  </si>
  <si>
    <t>Bus Stops - Fairfield Rd app Ashby St-18A</t>
  </si>
  <si>
    <t>Kenmore Hills</t>
  </si>
  <si>
    <t>Bus Stops - Fig Tree Pocket Road - 36</t>
  </si>
  <si>
    <t>Bus Stops - Flower St</t>
  </si>
  <si>
    <t>Bus Stops - Flower St - 14</t>
  </si>
  <si>
    <t>Bus Stops - Fursden Road - 47</t>
  </si>
  <si>
    <t>Bus Stops - Garioch Street - 51</t>
  </si>
  <si>
    <t>Bus Stops - Gilgo Street - 82</t>
  </si>
  <si>
    <t>Bus Stops - Golf Course - 32/35</t>
  </si>
  <si>
    <t>Bowen Hills</t>
  </si>
  <si>
    <t>Bus Stops - Gordon/Elliott - 24</t>
  </si>
  <si>
    <t>Gumdale</t>
  </si>
  <si>
    <t>Bus Stops - Grace Street - 80</t>
  </si>
  <si>
    <t>Bus Stops - Graceville Avenue - 46</t>
  </si>
  <si>
    <t>Murrarie</t>
  </si>
  <si>
    <t>Bus Stops - Grassdale Rd app Stanbrough</t>
  </si>
  <si>
    <t>Bus Stops - Grassdale Rd f/s Stanborough</t>
  </si>
  <si>
    <t>Bus Stops - Greenslopes Hospital - 23</t>
  </si>
  <si>
    <t>Bus Stops - Grevillea Oval - 61</t>
  </si>
  <si>
    <t>Bus Stops - Hazelwood Street - 27/24A</t>
  </si>
  <si>
    <t>Newmarket</t>
  </si>
  <si>
    <t>Bus Stops - Health</t>
  </si>
  <si>
    <t>Bus Stops - Heers Park - 62</t>
  </si>
  <si>
    <t>Bus Stops - Helica Street - 85A</t>
  </si>
  <si>
    <t>Bus Stops - Heyford Street - 56A/42</t>
  </si>
  <si>
    <t>Bus Stops - Hindes Street - 75</t>
  </si>
  <si>
    <t>Bus Stops - Hopetoun Street - 30</t>
  </si>
  <si>
    <t>Bus Stops - Keats Street - 43</t>
  </si>
  <si>
    <t>Acacia Ridge</t>
  </si>
  <si>
    <t>Bus Stops - Kelyndar Street - 25</t>
  </si>
  <si>
    <t>Bus Stops - Kennewell Park - 29</t>
  </si>
  <si>
    <t>Brighton</t>
  </si>
  <si>
    <t>Bus Stops - Kianawah Park - 41</t>
  </si>
  <si>
    <t>Carina Heights</t>
  </si>
  <si>
    <t>Bus Stops - Kingsley Parade - 24</t>
  </si>
  <si>
    <t>Bus Stops - Kingsley-Kadumba - 24A</t>
  </si>
  <si>
    <t>Sunnybank</t>
  </si>
  <si>
    <t>Bus Stops - Kitchener Road - 39</t>
  </si>
  <si>
    <t>Paddington</t>
  </si>
  <si>
    <t>Bus Stops - Kuring-Gai Avenue - 54</t>
  </si>
  <si>
    <t>Holland Park</t>
  </si>
  <si>
    <t>Bus Stops - Lamington Avenue - 32</t>
  </si>
  <si>
    <t>Bus Stops - Leckie Road - 25</t>
  </si>
  <si>
    <t>Bus Stops - Lindley Street - 29</t>
  </si>
  <si>
    <t>Bus Stops - Linton Street - 8C</t>
  </si>
  <si>
    <t>Bus Stops - Little Cavendish Rd - 55</t>
  </si>
  <si>
    <t>Nudgee Beach</t>
  </si>
  <si>
    <t>Bus Stops - Littleton Road</t>
  </si>
  <si>
    <t>Coopers Plains</t>
  </si>
  <si>
    <t>Bus Stops - Lochwood - Broadwater</t>
  </si>
  <si>
    <t>Bus Stops - Lota S.S. - 77</t>
  </si>
  <si>
    <t>Bus Stops - Lyon Street - 36</t>
  </si>
  <si>
    <t>Bus Stops - Manburgh Terrace - 63</t>
  </si>
  <si>
    <t>Bus Stops - Manly Road app Whites Rd</t>
  </si>
  <si>
    <t>Bus Stops - Manly West"" Manly Road</t>
  </si>
  <si>
    <t>Bus Stops - 'Mansfield North' Luprena Street</t>
  </si>
  <si>
    <t>Wacol</t>
  </si>
  <si>
    <t>Bus Stops - Marada Street - 79B</t>
  </si>
  <si>
    <t>Bus Stops - 'Markets' Sherwood Road</t>
  </si>
  <si>
    <t>Bus Stops - Mayne Street - 17</t>
  </si>
  <si>
    <t>Bus Stops - McGahan Street - 45</t>
  </si>
  <si>
    <t>Bus Stops - Miles Platting Rd app McKechnie Dr</t>
  </si>
  <si>
    <t>Bus Stops - Miller Street</t>
  </si>
  <si>
    <t>Bus Stops - Milton"" Rd - 7</t>
  </si>
  <si>
    <t>Bus Stops - 'Moorooka South' Beaudesert Road</t>
  </si>
  <si>
    <t>Bus Stops - 'Moorooka Station' - 39/38</t>
  </si>
  <si>
    <t>Kuraby</t>
  </si>
  <si>
    <t>Bus Stops - Moreton Bay Boys - 63</t>
  </si>
  <si>
    <t>Bus Stops - Mount Joy Tce near Irene St</t>
  </si>
  <si>
    <t>Bus Stops - Mt Carmel School - 32</t>
  </si>
  <si>
    <t>Bus Stops - N/A - Darwin Street - 50</t>
  </si>
  <si>
    <t>Bus Stops - N/A - Fisher Parade</t>
  </si>
  <si>
    <t>Boondall</t>
  </si>
  <si>
    <t>Bus Stops - Nazareth House - 14</t>
  </si>
  <si>
    <t>Bus Stops - Newdegate Street - 22</t>
  </si>
  <si>
    <t>Bus Stops - Oates Avenue - 51</t>
  </si>
  <si>
    <t>Stretton</t>
  </si>
  <si>
    <t>Bus Stops - Old Cleveland Rd app Scrub Rd</t>
  </si>
  <si>
    <t>Bus Stops - Old Cleveland Rd at Belmont Primary School</t>
  </si>
  <si>
    <t>Greenslopes</t>
  </si>
  <si>
    <t>Bus Stops - Orlando Road - 34S/30</t>
  </si>
  <si>
    <t>Bus Stops - Orsova-Brisbane Corso - 33</t>
  </si>
  <si>
    <t>Bus Stops - Oxley Rd- Cliveden - 61</t>
  </si>
  <si>
    <t>Bus Stops - Paddo Tavern - 6</t>
  </si>
  <si>
    <t>Bus Stops - Paradise' Learoyd Road</t>
  </si>
  <si>
    <t>Calamvale</t>
  </si>
  <si>
    <t>Bus Stops - Park Avenue - 29</t>
  </si>
  <si>
    <t>Bus Stops - Parramatta Street - 83</t>
  </si>
  <si>
    <t>Bus Stops - Pattison Avenue - 27</t>
  </si>
  <si>
    <t>Bus Stops - Pembroke Rd - 28</t>
  </si>
  <si>
    <t>Bus Stops - Pentlay Street - 39</t>
  </si>
  <si>
    <t>Albion</t>
  </si>
  <si>
    <t>Bus Stops - 'Pinnaroo' Albany Creek Road</t>
  </si>
  <si>
    <t>Bus Stops - Playfield Street - 37A</t>
  </si>
  <si>
    <t>Bus Stops - Police Academy</t>
  </si>
  <si>
    <t>Bus Stops - Pristina Street - 79</t>
  </si>
  <si>
    <t>Oxley</t>
  </si>
  <si>
    <t>Bus Stops - Pritchard Road  Sandgate Road</t>
  </si>
  <si>
    <t>Bus Stops - Prospect Street - 15/16</t>
  </si>
  <si>
    <t>Bus Stops - QANTAS Hangar</t>
  </si>
  <si>
    <t>Bus Stops - Quandeine Street - 34</t>
  </si>
  <si>
    <t>Bus Stops - Queens Parade - 44</t>
  </si>
  <si>
    <t>Bus Stops - 'Radford Road' Radford Road</t>
  </si>
  <si>
    <t>Bus Stops - Raff Ave - 25</t>
  </si>
  <si>
    <t>Bus Stops - 'Range View' Learoyd Road</t>
  </si>
  <si>
    <t>Bus Stops - Rapanea Street - 82</t>
  </si>
  <si>
    <t>Bus Stops - Rechner St - 58/54</t>
  </si>
  <si>
    <t>Bus Stops - Rhyndarra-Hyde - 30</t>
  </si>
  <si>
    <t>Bus Stops - Richard Russell Park - 86</t>
  </si>
  <si>
    <t>Bus Stops - Ridley Rd opp FS Boojong Pl</t>
  </si>
  <si>
    <t>Bus Stops - Riverside Village - 45</t>
  </si>
  <si>
    <t>Bus Stops - Rome Street - 25</t>
  </si>
  <si>
    <t>Bus Stops - Rookwood Avenue - 56</t>
  </si>
  <si>
    <t>Bus Stops - Rowton Street - 47</t>
  </si>
  <si>
    <t>Bus Stops - Russ Hour Park - 45</t>
  </si>
  <si>
    <t>Macgregor</t>
  </si>
  <si>
    <t>Bus Stops - Samford Rd app &amp; opp Claverton St</t>
  </si>
  <si>
    <t>Bus Stops - Schneider Rd - 37</t>
  </si>
  <si>
    <t>Bus Stops - Seton College - 56/59</t>
  </si>
  <si>
    <t>Bus Stops - SKYLARK / BITTERN</t>
  </si>
  <si>
    <t>Bus Stops - Smithy - 41 - 10191</t>
  </si>
  <si>
    <t>Bus Stops - Smithy - 41 - 4270</t>
  </si>
  <si>
    <t>Bus Stops - Sneyd-O Connell St</t>
  </si>
  <si>
    <t>Cannon Hill</t>
  </si>
  <si>
    <t>Bus Stops - Southern Cross - 46</t>
  </si>
  <si>
    <t>Bus Stops - Spence Road - 38</t>
  </si>
  <si>
    <t>Bus Stops - St Ambroses - 18</t>
  </si>
  <si>
    <t>Fig Tree Pocket</t>
  </si>
  <si>
    <t>Bus Stops - St Lucia West - 19</t>
  </si>
  <si>
    <t>Bus Stops - Station Road - 80A</t>
  </si>
  <si>
    <t>Bus Stops - Sunderland Street - 76</t>
  </si>
  <si>
    <t>Bus Stops - Talwong - 65</t>
  </si>
  <si>
    <t>Bus Stops - Tarana Street - 37</t>
  </si>
  <si>
    <t>Bus Stops - Tilley Rd at New Cleveland Rd</t>
  </si>
  <si>
    <t>Bus Stops - Tolson Street - 75</t>
  </si>
  <si>
    <t>Corinda</t>
  </si>
  <si>
    <t xml:space="preserve">Bus Stops - Toowong Cemetery - Zone E </t>
  </si>
  <si>
    <t>Bus Stops - Toowong Village - 23</t>
  </si>
  <si>
    <t>Virginia</t>
  </si>
  <si>
    <t>Bus Stops - Torbey Street - 74</t>
  </si>
  <si>
    <t>Bus Stops - Troubridge Street - 37A</t>
  </si>
  <si>
    <t>Bus Stops - 'Valleybrook' Greentrees Avenue</t>
  </si>
  <si>
    <t>Bus Stops - Vulture Street - 4</t>
  </si>
  <si>
    <t>Bus Stops - Waterstone OB</t>
  </si>
  <si>
    <t>Rocklea</t>
  </si>
  <si>
    <t>Bus Stops - Wellers Hill School  Toohey Road</t>
  </si>
  <si>
    <t>Bus Stops - westwood street - 46</t>
  </si>
  <si>
    <t>Bus Stops - Willard Street - 47A</t>
  </si>
  <si>
    <t>Inala</t>
  </si>
  <si>
    <t>Bus Stops - Wilruna St f/s Wuriga St (Westside 463)</t>
  </si>
  <si>
    <t>Bus Stops - Wishart Rd - 74</t>
  </si>
  <si>
    <t>Bus Stops - Wishart Rd - 77</t>
  </si>
  <si>
    <t>Bus Stops - Woodlea Street - 30</t>
  </si>
  <si>
    <t>Richlands</t>
  </si>
  <si>
    <t>Bus Stops - Woonah St - 33</t>
  </si>
  <si>
    <t>Bus Stops - Wynnum Hospital - 74</t>
  </si>
  <si>
    <t>Carina</t>
  </si>
  <si>
    <t>Bus Stops - Wynnum RSL"" Tingal Road</t>
  </si>
  <si>
    <t>Land for community facilities network</t>
  </si>
  <si>
    <t>Community Service/leisure - Distrcit  -  Feasibility Study for Distrcit Community Hub in Eagle Farm, Hamilton</t>
  </si>
  <si>
    <t>Urban North</t>
  </si>
  <si>
    <t>EAF-CF-001</t>
  </si>
  <si>
    <t>Eagle Farm, Hamilton</t>
  </si>
  <si>
    <t>Community Service/leisure - District  - Feasibility Study for District Integrated Facility in Mitchelton</t>
  </si>
  <si>
    <t>Urban West</t>
  </si>
  <si>
    <t>MIT-CF-001</t>
  </si>
  <si>
    <t>Mitchelton</t>
  </si>
  <si>
    <t xml:space="preserve">Community Service/leisure - Local  -  Feasibility Study for Local Community Centre and Extension to Library in West End </t>
  </si>
  <si>
    <t>Urban South</t>
  </si>
  <si>
    <t>WES-CF-001</t>
  </si>
  <si>
    <t>Community Service/leisure - Local  -  Feasibility Study for Local Community Centre in Windsor</t>
  </si>
  <si>
    <t>WSR-CF-001</t>
  </si>
  <si>
    <t>Community Service/leisure - Principal - Site Investigation and Design Options for Witton Barracks Creative Community Hub</t>
  </si>
  <si>
    <t>PT and Pathway Network</t>
  </si>
  <si>
    <t>Cycle Route - Secondary - Construction of a 3.0m wide concrete bike path along frontagw of 274 Roghan Road.</t>
  </si>
  <si>
    <t>TAI-SP-006</t>
  </si>
  <si>
    <t>Taigum</t>
  </si>
  <si>
    <t>A004538374 - IC20572</t>
  </si>
  <si>
    <t xml:space="preserve">Cycle Route - Secondary - Dedication of a 6.0m wide land dedication along the eastern property boundary south of O’Connor Street and the southern property boundary of 71 O'connor St.
</t>
  </si>
  <si>
    <t>OXY-SP-002</t>
  </si>
  <si>
    <t>A005145029 - IC26084</t>
  </si>
  <si>
    <t>Cycle Route (Primary) - Primary cycle - Lytton Road</t>
  </si>
  <si>
    <t>SBR-FT-003</t>
  </si>
  <si>
    <t>Cycle Route (Secondary) - Secondary - Holme Avenue</t>
  </si>
  <si>
    <t>Cycle Route (Secondary) - Secondary - Paley Street to Mabb Street</t>
  </si>
  <si>
    <t>BNE-FT-004</t>
  </si>
  <si>
    <t>Cycle Route (Secondary) - Secondary - Weyers Road</t>
  </si>
  <si>
    <t>Murarrie</t>
  </si>
  <si>
    <t>DDA compliance, flood resilience - Eagle Street Pier Ferry terminal</t>
  </si>
  <si>
    <t>Clayfield</t>
  </si>
  <si>
    <t>DDA compliance, flood resilience - South Bank 3 Ferry terminal</t>
  </si>
  <si>
    <t>Delivery and funding of community purposes infrastructure</t>
  </si>
  <si>
    <t>West</t>
  </si>
  <si>
    <t>TI-unidentified</t>
  </si>
  <si>
    <t>The Gap</t>
  </si>
  <si>
    <t>A002188360 - IC16937</t>
  </si>
  <si>
    <t>Offset-IA</t>
  </si>
  <si>
    <t>Stormwater Network</t>
  </si>
  <si>
    <t xml:space="preserve">Delivery and funding of stormwater infrastructure </t>
  </si>
  <si>
    <t>ACTN</t>
  </si>
  <si>
    <t>A005209969 - IC27047</t>
  </si>
  <si>
    <t>Road network, Pathway Network and Stormwater Network</t>
  </si>
  <si>
    <t>New road, Bioretention Swale and Relief Drainage - District - Land Dedication and construction of new road to continue Wanless Way. Construction of Relief Drainage plus a Bioretention swale in the new road corridor.  Construction of a bikepath in the new road corridor.</t>
  </si>
  <si>
    <t>Transport -3, Stormwater - Rochedale (c)</t>
  </si>
  <si>
    <t>ROC-RC-010, ROC-SP-007, ROC-PR-179, ROC-PR-162, ROC-BS-002</t>
  </si>
  <si>
    <t>A004645010 - IC24097</t>
  </si>
  <si>
    <t>Refund-ICN</t>
  </si>
  <si>
    <t>New Road, Road Upgrade - Suburban, District - Delivery and funding of transport infrastructure associated with Stockland Pallara development</t>
  </si>
  <si>
    <t xml:space="preserve">WIL-RC-016, WIL-RC-017, WIL-RC-015 </t>
  </si>
  <si>
    <t>A004979717 - IC24442</t>
  </si>
  <si>
    <t>A004979717 - IC24443</t>
  </si>
  <si>
    <t>A004979717 - IC24444</t>
  </si>
  <si>
    <t>A005286681 - IC26487</t>
  </si>
  <si>
    <t>A005286681 - IC26488</t>
  </si>
  <si>
    <t>A004979717 - IC24445</t>
  </si>
  <si>
    <t>A005174523 - IC25881</t>
  </si>
  <si>
    <t>A005174523 - IC25882</t>
  </si>
  <si>
    <t>A005174523 - IC25883</t>
  </si>
  <si>
    <t>Road Network</t>
  </si>
  <si>
    <t>Non LGIP Infrasucture - Arterial Road - Dedication of 3.6 metre widening along the full length of the frontage to 906 Hamilton Rd</t>
  </si>
  <si>
    <t>Mcdowall</t>
  </si>
  <si>
    <t>A004532710 - IC26299</t>
  </si>
  <si>
    <t>Park acquisition  - District - Fallon Park</t>
  </si>
  <si>
    <t>Everton Park</t>
  </si>
  <si>
    <t>Park acquisition  - District - Honeyeater Street Park</t>
  </si>
  <si>
    <t>UKE-E5-001</t>
  </si>
  <si>
    <t>Upper Kedron</t>
  </si>
  <si>
    <t>Park acquisition  - District - Pallara District Recreation Park</t>
  </si>
  <si>
    <t>South</t>
  </si>
  <si>
    <t>PAL-A2-001</t>
  </si>
  <si>
    <t>Pallara</t>
  </si>
  <si>
    <t>PAL-A2-002</t>
  </si>
  <si>
    <t>PAL-A2-003</t>
  </si>
  <si>
    <t>Park acquisition  - District - Pallara District Sports Park</t>
  </si>
  <si>
    <t>PAL-A5-001</t>
  </si>
  <si>
    <t>Park acquisition  - District - Priors Pocket Road Park</t>
  </si>
  <si>
    <t>Moggill</t>
  </si>
  <si>
    <t>Park acquisition  - District - Sherriff Park</t>
  </si>
  <si>
    <t>East</t>
  </si>
  <si>
    <t>WAK-E2-001</t>
  </si>
  <si>
    <t>Park acquisition  - Local - Bedser Street Park</t>
  </si>
  <si>
    <t>MCG-A1-001</t>
  </si>
  <si>
    <t>Park acquisition  - Local - Chalk Street Park</t>
  </si>
  <si>
    <t>North</t>
  </si>
  <si>
    <t>LUT-A1-001</t>
  </si>
  <si>
    <t>Park acquisition  - Local - Chilton Street Park</t>
  </si>
  <si>
    <t>Park acquisition  - Local - Short Street Park</t>
  </si>
  <si>
    <t>Park acquisition  - Local - Wagner Road Park</t>
  </si>
  <si>
    <t>CLF-A1-001</t>
  </si>
  <si>
    <t>Park acquisition  - Local - Windsor Sports and Community Park</t>
  </si>
  <si>
    <t>Park acquisition  - Urban Common - Bunyapa Park</t>
  </si>
  <si>
    <t>WES-E4-001</t>
  </si>
  <si>
    <t>Park acquisition  - Urban Common - Carl Street Park</t>
  </si>
  <si>
    <t>WOO-A4-001</t>
  </si>
  <si>
    <t>Park acquisition  - Urban Common - Everett Street Park</t>
  </si>
  <si>
    <t>UMG-A4-001</t>
  </si>
  <si>
    <t>Park embellishment - District - Ascot Park</t>
  </si>
  <si>
    <t>ASC-A1-001</t>
  </si>
  <si>
    <t>Park embellishment - District - Bill Brown Sports Reserve</t>
  </si>
  <si>
    <t>FTZ-E5-001</t>
  </si>
  <si>
    <t>Park embellishment - District - Cadogan Street Park Disc Golf Course installation</t>
  </si>
  <si>
    <t>Park embellishment - District - Heathwood Park</t>
  </si>
  <si>
    <t>HEA-A5a</t>
  </si>
  <si>
    <t>Park embellishment - District - Manly Road Park (No. 880) - Wakerley District Park</t>
  </si>
  <si>
    <t>WAK-E5-001</t>
  </si>
  <si>
    <t>Park embellishment - District - Nudgee Recreation Reserve</t>
  </si>
  <si>
    <t>NUD-U1-010</t>
  </si>
  <si>
    <t>Park embellishment - District - Old Oxley Treatment Works Park</t>
  </si>
  <si>
    <t>DUR-E2-001</t>
  </si>
  <si>
    <t>Durack</t>
  </si>
  <si>
    <t>Park embellishment - District - Wishart Community Park</t>
  </si>
  <si>
    <t>Park embellishment - District - Witton Barracks Park</t>
  </si>
  <si>
    <t>IND-E2-001</t>
  </si>
  <si>
    <t>Park embellishment - Local - Bradshaw Park</t>
  </si>
  <si>
    <t>Park embellishment - Local - Castamore Way Park</t>
  </si>
  <si>
    <t>RIC-E1-001</t>
  </si>
  <si>
    <t>Park embellishment - Local - Chalk Street Park</t>
  </si>
  <si>
    <t>Park embellishment - Local - Fernwood Place Park</t>
  </si>
  <si>
    <t>TAI-E1-002</t>
  </si>
  <si>
    <t>Park embellishment - Local - Springfield Street Park</t>
  </si>
  <si>
    <t>MCG-E1-001</t>
  </si>
  <si>
    <t>Park embellishment - Local - Tryon Street Park</t>
  </si>
  <si>
    <t>UMG-E1-001</t>
  </si>
  <si>
    <t>Park embellishment - Local - Windsor - Sports and Community Park</t>
  </si>
  <si>
    <t>Park embellishment - Urban Common - Carl Street Park</t>
  </si>
  <si>
    <t>Park embellishment - Urban Common - Milton Urban Common</t>
  </si>
  <si>
    <t>MIL-E4-001</t>
  </si>
  <si>
    <t>Park upgrade - District - Albert Bishop Park</t>
  </si>
  <si>
    <t>Park upgrade - District - Bradbury Park - Scooter Track and Nature Play</t>
  </si>
  <si>
    <t>KED-U1-010</t>
  </si>
  <si>
    <t>Park upgrade - District - Bradbury Park - whole of Park upgrade</t>
  </si>
  <si>
    <t>Park upgrade - District - Canterbury Park</t>
  </si>
  <si>
    <t>Bald Hills</t>
  </si>
  <si>
    <t>Park upgrade - District - Chermside Hills Reserve</t>
  </si>
  <si>
    <t>Park upgrade - District - Col Bennet Park</t>
  </si>
  <si>
    <t xml:space="preserve">Park upgrade - District - Colmslie Beach Reserve </t>
  </si>
  <si>
    <t>Park upgrade - District - D.J. Sherrington Park</t>
  </si>
  <si>
    <t>Park upgrade - District - Davies Park</t>
  </si>
  <si>
    <t>WES-U1-010</t>
  </si>
  <si>
    <t>Park upgrade - District - Enoggera Memorial Park</t>
  </si>
  <si>
    <t>Enoggera</t>
  </si>
  <si>
    <t>Park upgrade - District - Fenwick Park</t>
  </si>
  <si>
    <t>Park upgrade - District - Forest Lake Sports Fields</t>
  </si>
  <si>
    <t>Park upgrade - District - Grinstead Park Precinct upgrades</t>
  </si>
  <si>
    <t>Alderley</t>
  </si>
  <si>
    <t>Park upgrade - District - Guyatt Park</t>
  </si>
  <si>
    <t>Park upgrade - District - John Sprent Reserve</t>
  </si>
  <si>
    <t>Park upgrade - District - Keperra Picnic Ground Park</t>
  </si>
  <si>
    <t>Ferny Grove</t>
  </si>
  <si>
    <t>Park upgrade - District - Kitchener Park</t>
  </si>
  <si>
    <t>WYN-U3-010</t>
  </si>
  <si>
    <t>Park upgrade - District - Macaranga Crescent Park</t>
  </si>
  <si>
    <t>CDE-U3-010</t>
  </si>
  <si>
    <t>Park upgrade - District - Murarrie Recreation Ground</t>
  </si>
  <si>
    <t>Park upgrade - District - Oakman Park</t>
  </si>
  <si>
    <t>TAR-U3-010</t>
  </si>
  <si>
    <t>Park upgrade - District - Porter's Paddock Park</t>
  </si>
  <si>
    <t>Park upgrade - District - Salisbury Recreation Reserve</t>
  </si>
  <si>
    <t>Park upgrade - District - Shaw Estate Park</t>
  </si>
  <si>
    <t>WVH-U3-010</t>
  </si>
  <si>
    <t>Park upgrade - District - Thrush Street Park</t>
  </si>
  <si>
    <t>Park upgrade - District - Wally Tate District Sports Park</t>
  </si>
  <si>
    <t>RUN-E5-001</t>
  </si>
  <si>
    <t>Park upgrade - Local - Beryl Roberts Park</t>
  </si>
  <si>
    <t>Park upgrade - Local - Broula Park</t>
  </si>
  <si>
    <t>Park upgrade - Local - Gould Road Park</t>
  </si>
  <si>
    <t>Park upgrade - Local - Habitat Place South Park</t>
  </si>
  <si>
    <t>Drewvale</t>
  </si>
  <si>
    <t>Park upgrade - Local - John Stewart Memorial Park</t>
  </si>
  <si>
    <t>Park upgrade - Local - Kerria Street Park</t>
  </si>
  <si>
    <t>Bellbowrie</t>
  </si>
  <si>
    <t>Park upgrade - Local - Norman Buchan Park</t>
  </si>
  <si>
    <t>Park upgrade - Local - Ray Lynch Park</t>
  </si>
  <si>
    <t>Park upgrade - Local - Seville Park</t>
  </si>
  <si>
    <t>Park upgrade - Local - St Lucia Playground Park</t>
  </si>
  <si>
    <t>Park upgrade - Local - Taringa Playground Park</t>
  </si>
  <si>
    <t>TAR-U3-011</t>
  </si>
  <si>
    <t>Park upgrade - Local - Trammies Corner Park</t>
  </si>
  <si>
    <t>Park upgrade - Local - Turley Street Park</t>
  </si>
  <si>
    <t>Park upgrade - Metropolitan - Brisbane Botanic Gardens, Mt Coot-tha - Wayfinding Signage</t>
  </si>
  <si>
    <t>City wide</t>
  </si>
  <si>
    <t>Mt Coot-Tha</t>
  </si>
  <si>
    <t>Park upgrade - Metropolitan - Brisbane Botanic Gardens, Mt Coot-tha - Wedding Lawn upgrade</t>
  </si>
  <si>
    <t>Park upgrade - Metropolitan - City Botanic Gardens Master Plan Implementation</t>
  </si>
  <si>
    <t>Park upgrade - Metropolitan - Kangaroo Point Cliffs Park</t>
  </si>
  <si>
    <t>Park upgrade - Metropolitan - Mt Coot-tha Precinct - Wayfinding Signage</t>
  </si>
  <si>
    <t>MCO-U1-010</t>
  </si>
  <si>
    <t xml:space="preserve">Park upgrade - Metropolitan - Mt Coot-tha Reserve - Silky Oak Car Park upgrade </t>
  </si>
  <si>
    <t>Park upgrade - Metropolitan - Mt Coot-tha Reserve - Simpson Falls picnic area upgrade</t>
  </si>
  <si>
    <t>Park upgrade - Metropolitan - Sandgate Foreshores Parks Lighting Upgrade</t>
  </si>
  <si>
    <t>SGT-U2-001</t>
  </si>
  <si>
    <t>Park upgrade - Metropolitan - West End Riverside Parklands</t>
  </si>
  <si>
    <t>WES-U1-011</t>
  </si>
  <si>
    <t>Park upgrade - Metropolitan - Wynnum Foreshores Parks Lighting Upgrade</t>
  </si>
  <si>
    <t>Stormwater network</t>
  </si>
  <si>
    <t>Pipe - Relief - - - Refund of delivered stormwater infrastructure associated with development at 84-90 Cloverdale Road Doolandella</t>
  </si>
  <si>
    <t>Doolandella</t>
  </si>
  <si>
    <t>DOO-PR-038, DOO-PR-039, DOO-PR-040, DOO-PR-041, DOO-PR-042, DOO-PR-043</t>
  </si>
  <si>
    <t>A004923766 - IC24320</t>
  </si>
  <si>
    <t>Refund-IA</t>
  </si>
  <si>
    <t>Pipe - Relief - Bardsley Avenue</t>
  </si>
  <si>
    <t>Norman Creek</t>
  </si>
  <si>
    <t>PP-2042 &amp; PP-2175</t>
  </si>
  <si>
    <t>Pipe - Relief - Commercial Road</t>
  </si>
  <si>
    <t>INES</t>
  </si>
  <si>
    <t>TRF-PR-003, TRF-PR-006, PP-923, PP-926, PP-928, PP-931</t>
  </si>
  <si>
    <t>Teneriffe</t>
  </si>
  <si>
    <t>Pipe - Relief - Coulson Street</t>
  </si>
  <si>
    <t>Richlands (d)</t>
  </si>
  <si>
    <t>WCL-PR-173, 174, 175</t>
  </si>
  <si>
    <t>Pipe - Relief - Ellis Street</t>
  </si>
  <si>
    <t>GRE-SW-20, GRE-SW-21</t>
  </si>
  <si>
    <t>PP-2165 &amp; PP-2108, GRE-SW20, GRE-SW11</t>
  </si>
  <si>
    <t>Pipe - Relief - Harold Street</t>
  </si>
  <si>
    <t>Kedron Brooke</t>
  </si>
  <si>
    <t>Pipe - Relief - Harold Street, Virginia</t>
  </si>
  <si>
    <t>Pipe - Relief - Jenner Street</t>
  </si>
  <si>
    <t>Nundah Downfall Creek</t>
  </si>
  <si>
    <t>Pipe - Relief - Jenner Street, Nundah</t>
  </si>
  <si>
    <t>Pipe - Relief - Main Beach Road, Pinkenba</t>
  </si>
  <si>
    <t>ATCN</t>
  </si>
  <si>
    <t>PIN-CC-002</t>
  </si>
  <si>
    <t>Pipe - Relief - Manchester Terrace</t>
  </si>
  <si>
    <t>Toowong Creeks</t>
  </si>
  <si>
    <t>PP-1378, PP- 1508, PP-1368, PP-1371, PP-1375</t>
  </si>
  <si>
    <t>Pipe - Relief - McLachlan Street</t>
  </si>
  <si>
    <t>FVA-PR-035, PP- 814,  PP-815</t>
  </si>
  <si>
    <t>Pipe - Relief - Mollison Street</t>
  </si>
  <si>
    <t>BBnePrec3</t>
  </si>
  <si>
    <t>SBR-PR-040, 041, 074, 050, 051, 055, 056, 058, 059, 075</t>
  </si>
  <si>
    <t>Pipe - Relief - Mornington Street</t>
  </si>
  <si>
    <t>Breakfast Creek</t>
  </si>
  <si>
    <t>PP-1322, 1321, 1320, 1326, 1325, 1330, 1317, 1331, 1292</t>
  </si>
  <si>
    <t>Pipe - Relief - Naroo Street</t>
  </si>
  <si>
    <t>Pipe - Relief - Naroo/Devonhill Streets</t>
  </si>
  <si>
    <t>Pipe - Relief - Norman Street</t>
  </si>
  <si>
    <t>TAR-PR-009, 010, 025, 055, 051, PP-1374, PP-1363, PP-1359, PP-1360</t>
  </si>
  <si>
    <t>PP-1374, 1363, 1359, 1360</t>
  </si>
  <si>
    <t>Pipe - Relief - Ridge Street</t>
  </si>
  <si>
    <t>PP-2156, 2281, 2262, 2219, 2299, 2300, 2297, 2298, 2301, 2296, 2302</t>
  </si>
  <si>
    <t>Pipe - Relief - Sweets Road</t>
  </si>
  <si>
    <t>Oxley Creek</t>
  </si>
  <si>
    <t>PAL-SW 15</t>
  </si>
  <si>
    <t>Pipe - Relief - Venus Street, Ashgrove</t>
  </si>
  <si>
    <t>Pipe - Relief - Wickham Street</t>
  </si>
  <si>
    <t>FVA-PR-017, 020, 021, 039, 040, 041, 042, 043, 044, 051</t>
  </si>
  <si>
    <t>Road Corridor Project - Arterial road - Manly Road (Wondall Road to New Cleveland Road)</t>
  </si>
  <si>
    <t>Road Corridor Project - Arterial road - Waterworks Road</t>
  </si>
  <si>
    <t>Road Corridor Project - Arterial road - Woolloongabba Bikeway</t>
  </si>
  <si>
    <t>Road Corridor Project - District road - Roghan Road</t>
  </si>
  <si>
    <t>Road corridor project, Road intersection project - District - Delivery and funding of transport infrastructure associated with development at Ipswich Road, Darra</t>
  </si>
  <si>
    <t>OXY-RC-008, DAR-RC-010, DAR-RI-003</t>
  </si>
  <si>
    <t>A005093130 - IC25570</t>
  </si>
  <si>
    <t>Road Intersection Project - Arterial road - Inala Avenue and Blunder Road</t>
  </si>
  <si>
    <t>Road Intersection Project - Arterial road - Inner City Bypass Corridor Improvements</t>
  </si>
  <si>
    <t>Road Intersection Project - Arterial road - Ipswich Road at Cracknell Road</t>
  </si>
  <si>
    <t>Annerley</t>
  </si>
  <si>
    <t>Road Intersection Project - Arterial road - Learoyd Road and Paradise Road</t>
  </si>
  <si>
    <t>Road Intersection Project - Arterial road - Logan Road and Marshall Road</t>
  </si>
  <si>
    <t>Road Intersection Project - Arterial road - Lutwyche Road and Maygar Street</t>
  </si>
  <si>
    <t>Road Intersection Project - Arterial road - Mains Road and Pickett Street</t>
  </si>
  <si>
    <t>Road Intersection Project - Arterial road - Moggill Road and Beatrice Street</t>
  </si>
  <si>
    <t>Road Intersection Project - Arterial road - Progress Road and Archerfield Road</t>
  </si>
  <si>
    <t>Road Intersection Project - Arterial road - River Terrace and Main Street Intersection</t>
  </si>
  <si>
    <t>Road Intersection Project - Suburban road - Edinburgh Castle Road at Shaw Road</t>
  </si>
  <si>
    <t>Road Intersection Project - Suburban road - Patrick Lane Intersection Improvements</t>
  </si>
  <si>
    <t>Road Upgrade - Arterial - Delivery and funding of  transport infrastructure associated with development at 408 Stapylton Road Heathwood</t>
  </si>
  <si>
    <t>HEA-RC-003</t>
  </si>
  <si>
    <t>A005293872 - IC26438</t>
  </si>
  <si>
    <t>Road upgrade - Arterial - Land Dedication for Road Widening along the frontage of 605 Fairfield Road for future upgrade of Fairfield road.</t>
  </si>
  <si>
    <t>7, 8</t>
  </si>
  <si>
    <t>FFD-RC-001</t>
  </si>
  <si>
    <t>A005220742 - IC21936</t>
  </si>
  <si>
    <t xml:space="preserve">Road Upgrade - Arterial Road - A road widening along the full length of the frontage to 266 Beenleigh Road </t>
  </si>
  <si>
    <t>SUN-RC-001</t>
  </si>
  <si>
    <t>A004874331 - IC27248</t>
  </si>
  <si>
    <t>Road Network and Pathway Network</t>
  </si>
  <si>
    <t>Road Upgrade - Suburban - Land Dedication for Road Widening along the frontage of 526 Miles platting Road for the future upgrade of Miles Platting Road  plus the construction of a 3.0m wide shared path along the same frontage.</t>
  </si>
  <si>
    <t>ROC-RC-003 and N/A</t>
  </si>
  <si>
    <t>A004984869 - IC25522</t>
  </si>
  <si>
    <t xml:space="preserve">Road Upgrade - Suburban Road - A road widening along the full length of the frontage to 176-184 Nottingham Road </t>
  </si>
  <si>
    <t>CVE-RC-001</t>
  </si>
  <si>
    <t>Parkinson</t>
  </si>
  <si>
    <t>A005302771 - IC26864</t>
  </si>
  <si>
    <t>A005302771 - IC26865</t>
  </si>
  <si>
    <t>Road Upgrade - Suburban Road - Dedication of 12.1 metre wide road reserve along the full length of the frontage to 44 Laxton Rd</t>
  </si>
  <si>
    <t>PAL-RC-003</t>
  </si>
  <si>
    <t>A004707831 - IC24935</t>
  </si>
  <si>
    <t>Road Network, Stormwater Network</t>
  </si>
  <si>
    <t xml:space="preserve">Road Upgrade, New Road, Intersection upgrade New Drainage, Bioretentions Swale - Arterial Road - A road widening along the full length of the frontage to Rochedale Road, New road (was School Road now called Arise Blvd). Stormwater pipes and Bioretention swale along the length of new road (Arise Blvd). </t>
  </si>
  <si>
    <t>3, Rochedale(b)</t>
  </si>
  <si>
    <t>ROC-RC-005 &amp; ROC-RC-009, ROC-PR-200, ROC-BS-005 &amp; ROC-PR-199, ROC-RC-006 &amp; ROC-RI-007</t>
  </si>
  <si>
    <t>A005203635 - IC25930</t>
  </si>
  <si>
    <t>Brisbane City Council - Infrastructure Charges Register - Financial Year Report on Trunk Infrastructure Information</t>
  </si>
  <si>
    <r>
      <t xml:space="preserve">The report is provided on a yearly basis for both actual and forecasted infrastructure charges revenue and trunk infrastructure expenditure reporting.  The report will be available before 1 December each year, in line with the amended </t>
    </r>
    <r>
      <rPr>
        <i/>
        <sz val="11"/>
        <color rgb="FF000000"/>
        <rFont val="Avenir Next LT Pro"/>
        <family val="2"/>
        <scheme val="minor"/>
      </rPr>
      <t>Planning Regulation 2017</t>
    </r>
    <r>
      <rPr>
        <sz val="11"/>
        <color rgb="FF000000"/>
        <rFont val="Avenir Next LT Pro"/>
        <family val="2"/>
        <scheme val="minor"/>
      </rPr>
      <t xml:space="preserve"> which took effect on 1 January 2020.</t>
    </r>
  </si>
  <si>
    <t>[A1] Location</t>
  </si>
  <si>
    <t xml:space="preserve">[A2] Total amount of infrastructure charges levied on development $'000 </t>
  </si>
  <si>
    <t xml:space="preserve">[A3] Total amount of infrastructure charges paid $'000 </t>
  </si>
  <si>
    <t xml:space="preserve">[A4] Total amount of infrastructure charges that were offset for provision of trunk infrastructure $'000 </t>
  </si>
  <si>
    <t xml:space="preserve">[A6] Total amount of infrastructure charges revenue provided for provision of trunk infrastructure delivered by Council $'000 </t>
  </si>
  <si>
    <t xml:space="preserve">[A7] Total amount of alternative revenue provided for provision of trunk infrastructure delivered by Council $'000 </t>
  </si>
  <si>
    <t xml:space="preserve">[A8] Total amount of alternative revenue provided for provision of additional infrastructure delivered by Council $'000 </t>
  </si>
  <si>
    <t xml:space="preserve">[A9] Total amount of infrastructure charges revenue and alternative revenue provided for provision of trunk infrastructure and additional infrastructure delivered by Council or as part of development requirement $'000 </t>
  </si>
  <si>
    <t xml:space="preserve">[A10] Total amount of infrastructure charges revenue that were not spent $'000 </t>
  </si>
  <si>
    <t>[A1] Infrastructure charges revenue</t>
  </si>
  <si>
    <t>[A2] Trunk infrastructure expenditure</t>
  </si>
  <si>
    <t>Proposed Total
$'000</t>
  </si>
  <si>
    <t>Row Explanations - Summary report on actual infrastructure charges revenue and actual expenditure on trunk infrastructure delivery</t>
  </si>
  <si>
    <t xml:space="preserve">[A5] Total amount of infrastructure charges revenue that the local government refunded $'000 </t>
  </si>
  <si>
    <t>Brisbane City Council - Infrastructure Charges Register - Infrastructure Charges Information Report</t>
  </si>
  <si>
    <t>to</t>
  </si>
  <si>
    <t>Reporting Period:</t>
  </si>
  <si>
    <t>Summary report on actual infrastructure charges revenue and actual expenditure on trunk infrastructure delivery.</t>
  </si>
  <si>
    <r>
      <t>This report forms part of Council's Infrastructure Charges Register and contains infrastructure charges revenue and expenditure information in accordance with the</t>
    </r>
    <r>
      <rPr>
        <i/>
        <sz val="11"/>
        <color theme="1"/>
        <rFont val="Avenir Next LT Pro"/>
        <family val="2"/>
        <scheme val="minor"/>
      </rPr>
      <t xml:space="preserve"> Planning Act 2016 and Planning Regulation 2017. </t>
    </r>
    <r>
      <rPr>
        <sz val="11"/>
        <color theme="1"/>
        <rFont val="Avenir Next LT Pro"/>
        <family val="2"/>
        <scheme val="minor"/>
      </rPr>
      <t xml:space="preserve">It also contains additional information not required by the </t>
    </r>
    <r>
      <rPr>
        <i/>
        <sz val="11"/>
        <color theme="1"/>
        <rFont val="Avenir Next LT Pro"/>
        <family val="2"/>
        <scheme val="minor"/>
      </rPr>
      <t>Planning Regulation 2017</t>
    </r>
    <r>
      <rPr>
        <sz val="11"/>
        <color theme="1"/>
        <rFont val="Avenir Next LT Pro"/>
        <family val="2"/>
        <scheme val="minor"/>
      </rPr>
      <t xml:space="preserve"> to assist the Infrastructure Charges Information being read in the broader context of Council's revenue and expenditure on development infrastructure under the framework. Additional information includes Council-delivered infrastructure projects that satisfy trunk infrastructure characteristics but are not identified in the Local Government Infrastructure Plan (LGIP).</t>
    </r>
  </si>
  <si>
    <r>
      <t>It has been prepared under the framework of the </t>
    </r>
    <r>
      <rPr>
        <i/>
        <sz val="11"/>
        <color theme="1"/>
        <rFont val="Avenir Next LT Pro"/>
        <family val="2"/>
        <scheme val="minor"/>
      </rPr>
      <t>Planning Act 2016</t>
    </r>
    <r>
      <rPr>
        <sz val="11"/>
        <color theme="1"/>
        <rFont val="Avenir Next LT Pro"/>
        <family val="2"/>
        <scheme val="minor"/>
      </rPr>
      <t> and is not intended to be read as satisfying any other financial reporting obligations, legislative or otherwise, of the Council.</t>
    </r>
  </si>
  <si>
    <r>
      <rPr>
        <sz val="11"/>
        <color theme="1"/>
        <rFont val="Avenir Next LT Pro Demi"/>
        <family val="2"/>
        <scheme val="major"/>
      </rPr>
      <t>Location</t>
    </r>
    <r>
      <rPr>
        <sz val="11"/>
        <color theme="1"/>
        <rFont val="Avenir Next LT Pro"/>
        <family val="2"/>
        <scheme val="minor"/>
      </rPr>
      <t xml:space="preserve"> - </t>
    </r>
    <r>
      <rPr>
        <sz val="11"/>
        <color rgb="FF000000"/>
        <rFont val="Avenir Next LT Pro"/>
        <family val="2"/>
        <scheme val="minor"/>
      </rPr>
      <t>This row refers to the Brisbane Local Government Area.</t>
    </r>
  </si>
  <si>
    <r>
      <rPr>
        <sz val="11"/>
        <color rgb="FF000000"/>
        <rFont val="Avenir Next LT Pro Demi"/>
        <family val="2"/>
        <scheme val="major"/>
      </rPr>
      <t>Total amount of infrastructure charges levied on development</t>
    </r>
    <r>
      <rPr>
        <sz val="11"/>
        <color rgb="FF000000"/>
        <rFont val="Avenir Next LT Pro"/>
        <family val="2"/>
        <scheme val="minor"/>
      </rPr>
      <t xml:space="preserve"> - This row provides the total amount of infrastructure charges levied on development based on all the applicable charge instruments within the reported financial year.</t>
    </r>
  </si>
  <si>
    <r>
      <rPr>
        <sz val="11"/>
        <color rgb="FF000000"/>
        <rFont val="Avenir Next LT Pro Demi"/>
        <family val="2"/>
        <scheme val="major"/>
      </rPr>
      <t>Total amount of infrastructure charges paid</t>
    </r>
    <r>
      <rPr>
        <sz val="11"/>
        <color rgb="FF000000"/>
        <rFont val="Avenir Next LT Pro"/>
        <family val="2"/>
        <scheme val="minor"/>
      </rPr>
      <t xml:space="preserve"> - This row provides the total amount of infrastructure charges that have been collected in monetary form by Council within the reported financial year.</t>
    </r>
  </si>
  <si>
    <r>
      <rPr>
        <sz val="11"/>
        <color rgb="FF000000"/>
        <rFont val="Avenir Next LT Pro Demi"/>
        <family val="2"/>
        <scheme val="major"/>
      </rPr>
      <t>Total amount of infrastructure charges that were offset for provision of trunk infrastructure</t>
    </r>
    <r>
      <rPr>
        <sz val="11"/>
        <color rgb="FF000000"/>
        <rFont val="Avenir Next LT Pro"/>
        <family val="2"/>
        <scheme val="minor"/>
      </rPr>
      <t xml:space="preserve"> - This row provides the total amount of infrastructure charges revenue that was forgone as an offset for provision of trunk infrastructure as defined under the </t>
    </r>
    <r>
      <rPr>
        <i/>
        <sz val="11"/>
        <color rgb="FF000000"/>
        <rFont val="Avenir Next LT Pro"/>
        <family val="2"/>
        <scheme val="minor"/>
      </rPr>
      <t>Planning Act 2016</t>
    </r>
    <r>
      <rPr>
        <sz val="11"/>
        <color rgb="FF000000"/>
        <rFont val="Avenir Next LT Pro"/>
        <family val="2"/>
        <scheme val="minor"/>
      </rPr>
      <t xml:space="preserve"> within the reported financial year.</t>
    </r>
  </si>
  <si>
    <r>
      <rPr>
        <sz val="11"/>
        <color rgb="FF000000"/>
        <rFont val="Avenir Next LT Pro Demi"/>
        <family val="2"/>
        <scheme val="major"/>
      </rPr>
      <t>Total amount of infrastructure charges that the local government refunded</t>
    </r>
    <r>
      <rPr>
        <sz val="11"/>
        <color rgb="FF000000"/>
        <rFont val="Avenir Next LT Pro"/>
        <family val="2"/>
        <scheme val="minor"/>
      </rPr>
      <t xml:space="preserve"> - This row identifies the total amount of infrastructure charges revenue that was refunded for the provision of trunk infrastructure as defined under the </t>
    </r>
    <r>
      <rPr>
        <i/>
        <sz val="11"/>
        <color rgb="FF000000"/>
        <rFont val="Avenir Next LT Pro"/>
        <family val="2"/>
        <scheme val="minor"/>
      </rPr>
      <t>Planning Act 2016</t>
    </r>
    <r>
      <rPr>
        <sz val="11"/>
        <color rgb="FF000000"/>
        <rFont val="Avenir Next LT Pro"/>
        <family val="2"/>
        <scheme val="minor"/>
      </rPr>
      <t xml:space="preserve"> within the reported financial year. A refund is a payment made to a development entity and typically relates to a refund identified in an infrastructure charges notice or an infrastructure agreement under the </t>
    </r>
    <r>
      <rPr>
        <i/>
        <sz val="11"/>
        <color rgb="FF000000"/>
        <rFont val="Avenir Next LT Pro"/>
        <family val="2"/>
        <scheme val="minor"/>
      </rPr>
      <t>Planning Act 2016. </t>
    </r>
  </si>
  <si>
    <r>
      <rPr>
        <sz val="11"/>
        <color theme="1"/>
        <rFont val="Avenir Next LT Pro Demi"/>
        <family val="2"/>
        <scheme val="major"/>
      </rPr>
      <t>Total amount of infrastructure charges revenue provided for the provision of trunk infrastructure delivered by Council</t>
    </r>
    <r>
      <rPr>
        <sz val="11"/>
        <color theme="1"/>
        <rFont val="Avenir Next LT Pro"/>
        <family val="2"/>
        <scheme val="minor"/>
      </rPr>
      <t xml:space="preserve"> </t>
    </r>
    <r>
      <rPr>
        <sz val="11"/>
        <color rgb="FF000000"/>
        <rFont val="Avenir Next LT Pro"/>
        <family val="2"/>
        <scheme val="minor"/>
      </rPr>
      <t xml:space="preserve">- This row identifies the total amount of infrastructure charges revenue expended on trunk infrastructure projects (trunk as defined in the </t>
    </r>
    <r>
      <rPr>
        <i/>
        <sz val="11"/>
        <color rgb="FF000000"/>
        <rFont val="Avenir Next LT Pro"/>
        <family val="2"/>
        <scheme val="minor"/>
      </rPr>
      <t>Planning Act 2016</t>
    </r>
    <r>
      <rPr>
        <sz val="11"/>
        <color rgb="FF000000"/>
        <rFont val="Avenir Next LT Pro"/>
        <family val="2"/>
        <scheme val="minor"/>
      </rPr>
      <t xml:space="preserve"> in that the projects are identified in the LGIP) and delivered by Council within the reported financial year.</t>
    </r>
  </si>
  <si>
    <r>
      <rPr>
        <sz val="11"/>
        <color theme="1"/>
        <rFont val="Avenir Next LT Pro Demi"/>
        <family val="2"/>
        <scheme val="major"/>
      </rPr>
      <t>Total amount of alternative revenue provided for the provision of trunk infrastructure delivered by Council</t>
    </r>
    <r>
      <rPr>
        <sz val="11"/>
        <color rgb="FF000000"/>
        <rFont val="Avenir Next LT Pro"/>
        <family val="2"/>
        <scheme val="minor"/>
      </rPr>
      <t xml:space="preserve"> - This row identifies the total amount of alternative revenue expended on trunk infrastructure projects (trunk as defined in the </t>
    </r>
    <r>
      <rPr>
        <i/>
        <sz val="11"/>
        <color rgb="FF000000"/>
        <rFont val="Avenir Next LT Pro"/>
        <family val="2"/>
        <scheme val="minor"/>
      </rPr>
      <t>Planning Act 2016</t>
    </r>
    <r>
      <rPr>
        <sz val="11"/>
        <color rgb="FF000000"/>
        <rFont val="Avenir Next LT Pro"/>
        <family val="2"/>
        <scheme val="minor"/>
      </rPr>
      <t xml:space="preserve"> in that the projects are identified in the LGIP) being delivered by Council within the reported financial year. </t>
    </r>
  </si>
  <si>
    <r>
      <rPr>
        <sz val="11"/>
        <color theme="1"/>
        <rFont val="Avenir Next LT Pro Demi"/>
        <family val="2"/>
        <scheme val="major"/>
      </rPr>
      <t>Total amount of alternative revenue provided for the provision of additional infrastructure delivered by Council</t>
    </r>
    <r>
      <rPr>
        <sz val="11"/>
        <color rgb="FF000000"/>
        <rFont val="Avenir Next LT Pro"/>
        <family val="2"/>
        <scheme val="minor"/>
      </rPr>
      <t xml:space="preserve"> - This row identifies the total amount of alternative revenue expended on additional infrastructure projects being delivered by Council within the reported financial year. Projects that are additional infrastructure projects are consistent with the characteristics of trunk infrastructure as defined in the </t>
    </r>
    <r>
      <rPr>
        <i/>
        <sz val="11"/>
        <color rgb="FF000000"/>
        <rFont val="Avenir Next LT Pro"/>
        <family val="2"/>
        <scheme val="minor"/>
      </rPr>
      <t>Planning Act 2016</t>
    </r>
    <r>
      <rPr>
        <sz val="11"/>
        <color rgb="FF000000"/>
        <rFont val="Avenir Next LT Pro"/>
        <family val="2"/>
        <scheme val="minor"/>
      </rPr>
      <t xml:space="preserve">, but as they are delivered by Council and not identified in the LGIP do not meet the definition of trunk infrastructure in the </t>
    </r>
    <r>
      <rPr>
        <i/>
        <sz val="11"/>
        <color rgb="FF000000"/>
        <rFont val="Avenir Next LT Pro"/>
        <family val="2"/>
        <scheme val="minor"/>
      </rPr>
      <t>Planning Act 2016</t>
    </r>
    <r>
      <rPr>
        <sz val="11"/>
        <color rgb="FF000000"/>
        <rFont val="Avenir Next LT Pro"/>
        <family val="2"/>
        <scheme val="minor"/>
      </rPr>
      <t>.</t>
    </r>
  </si>
  <si>
    <r>
      <rPr>
        <sz val="11"/>
        <color theme="1"/>
        <rFont val="Avenir Next LT Pro Demi"/>
        <family val="2"/>
        <scheme val="major"/>
      </rPr>
      <t>Total amount of infrastructure charges revenue and alternative revenue provided for the provision of trunk infrastructure and additional infrastructure delivered by Council or as part of development requirement</t>
    </r>
    <r>
      <rPr>
        <sz val="11"/>
        <color theme="1"/>
        <rFont val="Avenir Next LT Pro"/>
        <family val="2"/>
        <scheme val="minor"/>
      </rPr>
      <t xml:space="preserve"> </t>
    </r>
    <r>
      <rPr>
        <sz val="11"/>
        <color rgb="FF000000"/>
        <rFont val="Avenir Next LT Pro"/>
        <family val="2"/>
        <scheme val="minor"/>
      </rPr>
      <t>- This row identifies the total amount of infrastructure charges revenue and alternative revenue that Council has expended on the trunk infrastructure projects and additional infrastructure projects within the reported financial year. This includes projects delivered by Council, or a requirement imposed or negotiated by Council for delivery as part of a development ([A9]=[A4]+[A5]+[A6]+[A7]+[A8]).</t>
    </r>
  </si>
  <si>
    <r>
      <rPr>
        <sz val="11"/>
        <color rgb="FF000000"/>
        <rFont val="Avenir Next LT Pro Demi"/>
        <family val="2"/>
        <scheme val="major"/>
      </rPr>
      <t>Total amount of infrastructure charges revenue that were not spent</t>
    </r>
    <r>
      <rPr>
        <sz val="11"/>
        <color rgb="FF000000"/>
        <rFont val="Avenir Next LT Pro"/>
        <family val="2"/>
        <scheme val="minor"/>
      </rPr>
      <t xml:space="preserve"> - This row provides the total amount of infrastructure charge revenue that was not expended by Council during the reported financial year.</t>
    </r>
  </si>
  <si>
    <r>
      <rPr>
        <sz val="11"/>
        <color rgb="FF000000"/>
        <rFont val="Avenir Next LT Pro Demi"/>
        <family val="2"/>
        <scheme val="major"/>
      </rPr>
      <t>Infrastructure charges revenue</t>
    </r>
    <r>
      <rPr>
        <sz val="11"/>
        <color rgb="FF000000"/>
        <rFont val="Avenir Next LT Pro"/>
        <family val="2"/>
        <scheme val="minor"/>
      </rPr>
      <t xml:space="preserve"> - This row provides the forecast infrastructure charges revenue based on all the applicable charging instruments for the future financial years (4 years).</t>
    </r>
  </si>
  <si>
    <r>
      <rPr>
        <sz val="11"/>
        <color theme="1"/>
        <rFont val="Avenir Next LT Pro Demi"/>
        <family val="2"/>
        <scheme val="major"/>
      </rPr>
      <t>Infrastructure charges expenditure</t>
    </r>
    <r>
      <rPr>
        <sz val="11"/>
        <color theme="1"/>
        <rFont val="Avenir Next LT Pro"/>
        <family val="2"/>
        <scheme val="minor"/>
      </rPr>
      <t xml:space="preserve"> - </t>
    </r>
    <r>
      <rPr>
        <sz val="11"/>
        <color rgb="FF000000"/>
        <rFont val="Avenir Next LT Pro"/>
        <family val="2"/>
        <scheme val="minor"/>
      </rPr>
      <t xml:space="preserve">This row provides the total amount of proposed expenditure on provision of trunk and additional infrastructure for the future financial years (4 years). This includes projects that are 
a)  defined as trunk infrastructure under the </t>
    </r>
    <r>
      <rPr>
        <i/>
        <sz val="11"/>
        <color rgb="FF000000"/>
        <rFont val="Avenir Next LT Pro"/>
        <family val="2"/>
        <scheme val="minor"/>
      </rPr>
      <t>Planning Act 2016</t>
    </r>
    <r>
      <rPr>
        <sz val="11"/>
        <color rgb="FF000000"/>
        <rFont val="Avenir Next LT Pro"/>
        <family val="2"/>
        <scheme val="minor"/>
      </rPr>
      <t xml:space="preserve">, in that they are conditioned as or converted to trunk infrastructure in a development approval, or identified in the LGIP; and
b) additional infrastructure projects which are consistent with the characteristics of trunk infrastructure as defined in the </t>
    </r>
    <r>
      <rPr>
        <i/>
        <sz val="11"/>
        <color rgb="FF000000"/>
        <rFont val="Avenir Next LT Pro"/>
        <family val="2"/>
        <scheme val="minor"/>
      </rPr>
      <t>Planning Act 2016</t>
    </r>
    <r>
      <rPr>
        <sz val="11"/>
        <color rgb="FF000000"/>
        <rFont val="Avenir Next LT Pro"/>
        <family val="2"/>
        <scheme val="minor"/>
      </rPr>
      <t xml:space="preserve">, but as they are delivered by Council and not identified in an LGIP do not meet the definition of trunk infrastructure in the </t>
    </r>
    <r>
      <rPr>
        <i/>
        <sz val="11"/>
        <color rgb="FF000000"/>
        <rFont val="Avenir Next LT Pro"/>
        <family val="2"/>
        <scheme val="minor"/>
      </rPr>
      <t>Planning Act 2016</t>
    </r>
    <r>
      <rPr>
        <sz val="11"/>
        <color rgb="FF000000"/>
        <rFont val="Avenir Next LT Pro"/>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</si>
</sst>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_-&quot;$&quot;* #,##0_-;\-&quot;$&quot;* #,##0_-;_-&quot;$&quot;* &quot;-&quot;??_-;_-@_-"/>
    <numFmt numFmtId="166" formatCode="mmmm\ yyyy"/>
  </numFmts>
  <fonts count="35" x14ac:knownFonts="1">
    <font>
      <sz val="11"/>
      <color theme="1"/>
      <name val="Avenir Next LT Pro"/>
      <family val="2"/>
      <scheme val="minor"/>
    </font>
    <font>
      <sz val="11"/>
      <color theme="1"/>
      <name val="Avenir Next LT Pro"/>
      <family val="2"/>
      <scheme val="minor"/>
    </font>
    <font>
      <b/>
      <sz val="11"/>
      <color theme="1"/>
      <name val="Avenir Next LT Pro"/>
      <family val="2"/>
      <scheme val="minor"/>
    </font>
    <font>
      <b/>
      <sz val="14"/>
      <color theme="1"/>
      <name val="Avenir Next LT Pro"/>
      <family val="2"/>
      <scheme val="minor"/>
    </font>
    <font>
      <sz val="10"/>
      <color theme="1"/>
      <name val="Avenir Next LT Pro"/>
      <family val="2"/>
      <scheme val="minor"/>
    </font>
    <font>
      <sz val="11"/>
      <name val="Avenir Next LT Pro"/>
      <family val="2"/>
      <scheme val="minor"/>
    </font>
    <font>
      <b/>
      <i/>
      <sz val="16"/>
      <color theme="1"/>
      <name val="Avenir Next LT Pro"/>
      <family val="2"/>
      <scheme val="minor"/>
    </font>
    <font>
      <b/>
      <sz val="12"/>
      <color theme="1"/>
      <name val="Avenir Next LT Pro"/>
      <family val="2"/>
      <scheme val="minor"/>
    </font>
    <font>
      <b/>
      <sz val="11"/>
      <name val="Avenir Next LT Pro"/>
      <family val="2"/>
      <scheme val="minor"/>
    </font>
    <font>
      <i/>
      <sz val="10"/>
      <color theme="1"/>
      <name val="Avenir Next LT Pro"/>
      <family val="2"/>
      <scheme val="minor"/>
    </font>
    <font>
      <b/>
      <sz val="11"/>
      <color rgb="FF000000"/>
      <name val="Avenir Next LT Pro"/>
      <family val="2"/>
      <scheme val="minor"/>
    </font>
    <font>
      <sz val="10"/>
      <name val="Avenir Next LT Pro"/>
      <family val="2"/>
      <scheme val="minor"/>
    </font>
    <font>
      <b/>
      <sz val="10"/>
      <color theme="3"/>
      <name val="Avenir Next LT Pro"/>
      <family val="2"/>
      <scheme val="minor"/>
    </font>
    <font>
      <b/>
      <sz val="10"/>
      <color theme="5" tint="-0.499984740745262"/>
      <name val="Avenir Next LT Pro"/>
      <family val="2"/>
      <scheme val="minor"/>
    </font>
    <font>
      <b/>
      <sz val="10"/>
      <color rgb="FF44546A"/>
      <name val="Avenir Next LT Pro"/>
      <family val="2"/>
      <scheme val="minor"/>
    </font>
    <font>
      <b/>
      <sz val="10"/>
      <color rgb="FF833C0C"/>
      <name val="Avenir Next LT Pro"/>
      <family val="2"/>
      <scheme val="minor"/>
    </font>
    <font>
      <b/>
      <sz val="10"/>
      <color theme="1"/>
      <name val="Avenir Next LT Pro"/>
      <family val="2"/>
      <scheme val="minor"/>
    </font>
    <font>
      <b/>
      <sz val="10"/>
      <color rgb="FFFF0000"/>
      <name val="Avenir Next LT Pro"/>
      <family val="2"/>
      <scheme val="minor"/>
    </font>
    <font>
      <b/>
      <sz val="11"/>
      <color rgb="FFFF0000"/>
      <name val="Avenir Next LT Pro"/>
      <family val="2"/>
      <scheme val="minor"/>
    </font>
    <font>
      <b/>
      <sz val="12"/>
      <color theme="0"/>
      <name val="Arial"/>
      <family val="2"/>
    </font>
    <font>
      <b/>
      <sz val="22"/>
      <name val="Avenir Next LT Pro"/>
      <family val="2"/>
      <scheme val="minor"/>
    </font>
    <font>
      <sz val="48"/>
      <color rgb="FFFF0000"/>
      <name val="Arial"/>
      <family val="2"/>
    </font>
    <font>
      <sz val="16"/>
      <color theme="1"/>
      <name val="Avenir Next LT Pro"/>
      <family val="2"/>
      <scheme val="minor"/>
    </font>
    <font>
      <i/>
      <sz val="11"/>
      <color theme="1"/>
      <name val="Avenir Next LT Pro"/>
      <family val="2"/>
      <scheme val="minor"/>
    </font>
    <font>
      <sz val="11"/>
      <color rgb="FF000000"/>
      <name val="Avenir Next LT Pro"/>
      <family val="2"/>
      <scheme val="minor"/>
    </font>
    <font>
      <i/>
      <sz val="11"/>
      <color rgb="FF000000"/>
      <name val="Avenir Next LT Pro"/>
      <family val="2"/>
      <scheme val="minor"/>
    </font>
    <font>
      <sz val="48"/>
      <color theme="1"/>
      <name val="Avenir Next LT Pro"/>
      <family val="2"/>
      <scheme val="minor"/>
    </font>
    <font>
      <sz val="104"/>
      <color theme="1"/>
      <name val="Avenir Next LT Pro"/>
      <family val="2"/>
      <scheme val="minor"/>
    </font>
    <font>
      <sz val="24"/>
      <color theme="1"/>
      <name val="Avenir Next LT Pro"/>
      <family val="2"/>
      <scheme val="minor"/>
    </font>
    <font>
      <sz val="11"/>
      <color theme="1"/>
      <name val="Avenir Next LT Pro Demi"/>
      <family val="2"/>
      <scheme val="major"/>
    </font>
    <font>
      <sz val="11"/>
      <color theme="0"/>
      <name val="Avenir Next LT Pro Demi"/>
      <family val="2"/>
      <scheme val="major"/>
    </font>
    <font>
      <b/>
      <sz val="16"/>
      <color theme="1"/>
      <name val="Avenir Next LT Pro Demi"/>
      <family val="2"/>
      <scheme val="major"/>
    </font>
    <font>
      <sz val="32"/>
      <color theme="1"/>
      <name val="Avenir Next LT Pro"/>
      <family val="2"/>
      <scheme val="minor"/>
    </font>
    <font>
      <sz val="11"/>
      <color rgb="FF000000"/>
      <name val="Avenir Next LT Pro Demi"/>
      <family val="2"/>
      <scheme val="major"/>
    </font>
    <font>
      <b/>
      <sz val="13"/>
      <color theme="1"/>
      <name val="Avenir Next LT Pro Demi"/>
      <family val="2"/>
      <scheme val="major"/>
    </font>
  </fonts>
  <fills count="2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rgb="FFDDEBF7"/>
        <bgColor rgb="FF000000"/>
      </patternFill>
    </fill>
    <fill>
      <patternFill patternType="solid">
        <fgColor rgb="FF8EA9DB"/>
        <bgColor rgb="FF000000"/>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EDEDED"/>
        <bgColor rgb="FF000000"/>
      </patternFill>
    </fill>
    <fill>
      <patternFill patternType="solid">
        <fgColor theme="5" tint="0.39997558519241921"/>
        <bgColor indexed="64"/>
      </patternFill>
    </fill>
    <fill>
      <patternFill patternType="solid">
        <fgColor rgb="FFFFFF00"/>
        <bgColor rgb="FF000000"/>
      </patternFill>
    </fill>
    <fill>
      <patternFill patternType="solid">
        <fgColor rgb="FF92D050"/>
        <bgColor indexed="64"/>
      </patternFill>
    </fill>
    <fill>
      <patternFill patternType="solid">
        <fgColor rgb="FF92D050"/>
        <bgColor rgb="FF000000"/>
      </patternFill>
    </fill>
    <fill>
      <patternFill patternType="solid">
        <fgColor rgb="FF00B0F0"/>
        <bgColor indexed="64"/>
      </patternFill>
    </fill>
    <fill>
      <patternFill patternType="solid">
        <fgColor rgb="FFFF99FF"/>
        <bgColor indexed="64"/>
      </patternFill>
    </fill>
    <fill>
      <patternFill patternType="solid">
        <fgColor theme="8"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auto="1"/>
      </top>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31" fillId="0" borderId="0" applyNumberFormat="0" applyFill="0" applyBorder="0" applyAlignment="0" applyProtection="0"/>
    <xf numFmtId="0" fontId="34" fillId="0" borderId="0" applyNumberFormat="0" applyFill="0" applyBorder="0" applyAlignment="0" applyProtection="0"/>
  </cellStyleXfs>
  <cellXfs count="195">
    <xf numFmtId="0" fontId="0" fillId="0" borderId="0" xfId="0"/>
    <xf numFmtId="0" fontId="0" fillId="0" borderId="0" xfId="0"/>
    <xf numFmtId="0" fontId="3" fillId="0" borderId="0" xfId="0" applyFont="1" applyAlignment="1"/>
    <xf numFmtId="0" fontId="7" fillId="0" borderId="0" xfId="0" applyFont="1" applyAlignment="1"/>
    <xf numFmtId="0" fontId="5" fillId="4" borderId="1" xfId="0" applyFont="1" applyFill="1" applyBorder="1" applyAlignment="1">
      <alignment horizontal="center" vertical="center" wrapText="1"/>
    </xf>
    <xf numFmtId="0" fontId="0" fillId="5" borderId="2" xfId="0" applyFill="1" applyBorder="1" applyAlignment="1">
      <alignment vertical="center" wrapText="1"/>
    </xf>
    <xf numFmtId="0" fontId="2" fillId="5" borderId="2" xfId="0" applyFont="1" applyFill="1" applyBorder="1" applyAlignment="1">
      <alignment vertical="center" wrapText="1"/>
    </xf>
    <xf numFmtId="0" fontId="4" fillId="6" borderId="1" xfId="0" applyFont="1" applyFill="1" applyBorder="1"/>
    <xf numFmtId="0" fontId="9" fillId="7" borderId="1" xfId="0" applyFont="1" applyFill="1" applyBorder="1"/>
    <xf numFmtId="0" fontId="9" fillId="7" borderId="1" xfId="0" applyFont="1" applyFill="1" applyBorder="1" applyAlignment="1">
      <alignment wrapText="1"/>
    </xf>
    <xf numFmtId="0" fontId="9" fillId="7" borderId="1" xfId="0" applyFont="1" applyFill="1" applyBorder="1" applyAlignment="1">
      <alignment horizontal="left" vertical="top"/>
    </xf>
    <xf numFmtId="6" fontId="9" fillId="7" borderId="1" xfId="0" applyNumberFormat="1" applyFont="1" applyFill="1" applyBorder="1" applyAlignment="1">
      <alignment horizontal="left" vertical="top"/>
    </xf>
    <xf numFmtId="0" fontId="0" fillId="0" borderId="0" xfId="0" applyAlignment="1">
      <alignment wrapText="1"/>
    </xf>
    <xf numFmtId="0" fontId="8" fillId="4" borderId="1" xfId="0" applyFont="1" applyFill="1" applyBorder="1" applyAlignment="1">
      <alignment horizontal="center" vertical="center" wrapText="1"/>
    </xf>
    <xf numFmtId="0" fontId="2" fillId="10" borderId="3"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0" fillId="11" borderId="0" xfId="0" applyFont="1" applyFill="1" applyAlignment="1">
      <alignment horizontal="center" vertical="center" wrapText="1"/>
    </xf>
    <xf numFmtId="0" fontId="10" fillId="11"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0" fillId="13" borderId="0" xfId="0" applyFill="1"/>
    <xf numFmtId="0" fontId="0" fillId="13" borderId="0" xfId="0" applyFill="1" applyAlignment="1">
      <alignment wrapText="1"/>
    </xf>
    <xf numFmtId="0" fontId="0" fillId="13" borderId="0" xfId="0" applyFill="1" applyAlignment="1">
      <alignment horizontal="center"/>
    </xf>
    <xf numFmtId="0" fontId="4" fillId="14" borderId="6" xfId="0" applyFont="1" applyFill="1" applyBorder="1" applyAlignment="1">
      <alignment horizontal="left" vertical="top" wrapText="1"/>
    </xf>
    <xf numFmtId="0" fontId="11" fillId="14" borderId="7" xfId="0" applyFont="1" applyFill="1" applyBorder="1" applyAlignment="1">
      <alignment horizontal="left" vertical="top" wrapText="1"/>
    </xf>
    <xf numFmtId="0" fontId="4" fillId="15" borderId="7" xfId="0" applyFont="1" applyFill="1" applyBorder="1" applyAlignment="1">
      <alignment vertical="top" wrapText="1"/>
    </xf>
    <xf numFmtId="0" fontId="4" fillId="15" borderId="7" xfId="0" applyFont="1" applyFill="1" applyBorder="1" applyAlignment="1">
      <alignment vertical="top"/>
    </xf>
    <xf numFmtId="0" fontId="11" fillId="15" borderId="7" xfId="0" applyFont="1" applyFill="1" applyBorder="1" applyAlignment="1">
      <alignment horizontal="left" vertical="top" wrapText="1"/>
    </xf>
    <xf numFmtId="0" fontId="4" fillId="16" borderId="7" xfId="0" applyFont="1" applyFill="1" applyBorder="1" applyAlignment="1">
      <alignment vertical="top" wrapText="1"/>
    </xf>
    <xf numFmtId="0" fontId="11" fillId="16" borderId="7" xfId="0" applyFont="1" applyFill="1" applyBorder="1" applyAlignment="1">
      <alignment horizontal="left" vertical="top" wrapText="1"/>
    </xf>
    <xf numFmtId="0" fontId="4" fillId="16" borderId="7" xfId="0" applyFont="1" applyFill="1" applyBorder="1" applyAlignment="1">
      <alignment vertical="top"/>
    </xf>
    <xf numFmtId="0" fontId="4" fillId="14" borderId="7" xfId="0" applyFont="1" applyFill="1" applyBorder="1" applyAlignment="1">
      <alignment vertical="top" wrapText="1"/>
    </xf>
    <xf numFmtId="164" fontId="4" fillId="14" borderId="7" xfId="0" applyNumberFormat="1" applyFont="1" applyFill="1" applyBorder="1" applyAlignment="1">
      <alignment horizontal="right" vertical="top"/>
    </xf>
    <xf numFmtId="0" fontId="4" fillId="15" borderId="7" xfId="0" applyFont="1" applyFill="1" applyBorder="1" applyAlignment="1">
      <alignment vertical="top" wrapText="1"/>
    </xf>
    <xf numFmtId="0" fontId="12" fillId="17" borderId="3" xfId="0" applyFont="1" applyFill="1" applyBorder="1" applyAlignment="1">
      <alignment horizontal="left" vertical="center" wrapText="1"/>
    </xf>
    <xf numFmtId="0" fontId="12" fillId="17" borderId="1" xfId="0" applyFont="1" applyFill="1" applyBorder="1" applyAlignment="1">
      <alignment vertical="center" wrapText="1"/>
    </xf>
    <xf numFmtId="0" fontId="13" fillId="17" borderId="1" xfId="0" applyFont="1" applyFill="1" applyBorder="1" applyAlignment="1">
      <alignment vertical="center" wrapText="1"/>
    </xf>
    <xf numFmtId="0" fontId="14" fillId="18" borderId="6" xfId="0" applyFont="1" applyFill="1" applyBorder="1" applyAlignment="1">
      <alignment vertical="center" wrapText="1"/>
    </xf>
    <xf numFmtId="0" fontId="14" fillId="18" borderId="1" xfId="0" applyFont="1" applyFill="1" applyBorder="1" applyAlignment="1">
      <alignment vertical="center" wrapText="1"/>
    </xf>
    <xf numFmtId="0" fontId="15" fillId="18" borderId="1" xfId="0" applyFont="1" applyFill="1" applyBorder="1" applyAlignment="1">
      <alignment vertical="center" wrapText="1"/>
    </xf>
    <xf numFmtId="0" fontId="16" fillId="15" borderId="1" xfId="0" applyFont="1" applyFill="1" applyBorder="1" applyAlignment="1">
      <alignment horizontal="left" vertical="center" wrapText="1"/>
    </xf>
    <xf numFmtId="14" fontId="4" fillId="16" borderId="7" xfId="0" applyNumberFormat="1" applyFont="1" applyFill="1" applyBorder="1" applyAlignment="1">
      <alignment horizontal="right" vertical="top"/>
    </xf>
    <xf numFmtId="164" fontId="4" fillId="16" borderId="7" xfId="0" applyNumberFormat="1" applyFont="1" applyFill="1" applyBorder="1" applyAlignment="1">
      <alignment horizontal="right" vertical="top"/>
    </xf>
    <xf numFmtId="4" fontId="4" fillId="19" borderId="7" xfId="0" applyNumberFormat="1" applyFont="1" applyFill="1" applyBorder="1" applyAlignment="1">
      <alignment vertical="top"/>
    </xf>
    <xf numFmtId="0" fontId="0" fillId="13" borderId="5" xfId="0" applyFill="1" applyBorder="1" applyAlignment="1"/>
    <xf numFmtId="0" fontId="4" fillId="7" borderId="1" xfId="0" applyFont="1" applyFill="1" applyBorder="1" applyAlignment="1">
      <alignment horizontal="center"/>
    </xf>
    <xf numFmtId="0" fontId="10" fillId="20" borderId="1" xfId="0" applyFont="1" applyFill="1" applyBorder="1" applyAlignment="1">
      <alignment horizontal="center" vertical="center" wrapText="1"/>
    </xf>
    <xf numFmtId="0" fontId="12" fillId="13" borderId="1" xfId="0" applyFont="1" applyFill="1" applyBorder="1" applyAlignment="1">
      <alignment vertical="center" wrapText="1"/>
    </xf>
    <xf numFmtId="0" fontId="11" fillId="13" borderId="7" xfId="0" applyFont="1" applyFill="1" applyBorder="1" applyAlignment="1">
      <alignment horizontal="left" vertical="top" wrapText="1"/>
    </xf>
    <xf numFmtId="0" fontId="13" fillId="13" borderId="1" xfId="0" applyFont="1" applyFill="1" applyBorder="1" applyAlignment="1">
      <alignment vertical="center" wrapText="1"/>
    </xf>
    <xf numFmtId="0" fontId="4" fillId="13" borderId="7" xfId="0" applyFont="1" applyFill="1" applyBorder="1" applyAlignment="1">
      <alignment vertical="top" wrapText="1"/>
    </xf>
    <xf numFmtId="0" fontId="14" fillId="20" borderId="1" xfId="0" applyFont="1" applyFill="1" applyBorder="1" applyAlignment="1">
      <alignment vertical="center" wrapText="1"/>
    </xf>
    <xf numFmtId="0" fontId="10" fillId="20" borderId="0" xfId="0" applyFont="1" applyFill="1" applyAlignment="1">
      <alignment horizontal="center" vertical="center" wrapText="1"/>
    </xf>
    <xf numFmtId="0" fontId="15" fillId="20" borderId="6" xfId="0" applyFont="1" applyFill="1" applyBorder="1" applyAlignment="1">
      <alignment vertical="center" wrapText="1"/>
    </xf>
    <xf numFmtId="0" fontId="4" fillId="13" borderId="0" xfId="0" applyFont="1" applyFill="1"/>
    <xf numFmtId="0" fontId="4" fillId="13" borderId="7" xfId="0" applyFont="1" applyFill="1" applyBorder="1" applyAlignment="1">
      <alignment vertical="top" wrapText="1"/>
    </xf>
    <xf numFmtId="49" fontId="13" fillId="13" borderId="1" xfId="0" applyNumberFormat="1" applyFont="1" applyFill="1" applyBorder="1" applyAlignment="1">
      <alignment vertical="center" wrapText="1"/>
    </xf>
    <xf numFmtId="0" fontId="15" fillId="20" borderId="1" xfId="0" applyFont="1" applyFill="1" applyBorder="1" applyAlignment="1">
      <alignment vertical="center" wrapText="1"/>
    </xf>
    <xf numFmtId="0" fontId="15" fillId="20" borderId="1" xfId="0" applyFont="1" applyFill="1" applyBorder="1" applyAlignment="1">
      <alignment horizontal="left" vertical="center" wrapText="1"/>
    </xf>
    <xf numFmtId="0" fontId="4" fillId="13" borderId="7" xfId="0" applyFont="1" applyFill="1" applyBorder="1" applyAlignment="1">
      <alignment horizontal="right" vertical="top"/>
    </xf>
    <xf numFmtId="0" fontId="4" fillId="13" borderId="7" xfId="0" applyFont="1" applyFill="1" applyBorder="1" applyAlignment="1">
      <alignment horizontal="left" vertical="top" wrapText="1"/>
    </xf>
    <xf numFmtId="0" fontId="4" fillId="13" borderId="4" xfId="0" applyFont="1" applyFill="1" applyBorder="1" applyAlignment="1">
      <alignment vertical="top"/>
    </xf>
    <xf numFmtId="164" fontId="4" fillId="13" borderId="7" xfId="0" applyNumberFormat="1" applyFont="1" applyFill="1" applyBorder="1" applyAlignment="1">
      <alignment vertical="top"/>
    </xf>
    <xf numFmtId="0" fontId="0" fillId="21" borderId="0" xfId="0" applyFill="1"/>
    <xf numFmtId="0" fontId="10" fillId="22" borderId="1" xfId="0" applyFont="1" applyFill="1" applyBorder="1" applyAlignment="1">
      <alignment horizontal="center" vertical="center" wrapText="1"/>
    </xf>
    <xf numFmtId="0" fontId="15" fillId="22" borderId="1" xfId="0" applyFont="1" applyFill="1" applyBorder="1" applyAlignment="1">
      <alignment vertical="center" wrapText="1"/>
    </xf>
    <xf numFmtId="0" fontId="4" fillId="21" borderId="7" xfId="0" applyFont="1" applyFill="1" applyBorder="1" applyAlignment="1">
      <alignment vertical="top" wrapText="1"/>
    </xf>
    <xf numFmtId="0" fontId="0" fillId="21" borderId="0" xfId="0" applyFill="1" applyAlignment="1">
      <alignment horizontal="center" wrapText="1"/>
    </xf>
    <xf numFmtId="0" fontId="2" fillId="10" borderId="1" xfId="0" applyFont="1" applyFill="1" applyBorder="1" applyAlignment="1">
      <alignment horizontal="left" vertical="center" wrapText="1"/>
    </xf>
    <xf numFmtId="0" fontId="2" fillId="13" borderId="1" xfId="0" applyFont="1" applyFill="1" applyBorder="1"/>
    <xf numFmtId="0" fontId="0" fillId="23" borderId="0" xfId="0" applyFill="1"/>
    <xf numFmtId="0" fontId="0" fillId="24" borderId="0" xfId="0" applyFill="1"/>
    <xf numFmtId="0" fontId="12" fillId="17" borderId="1" xfId="0" applyFont="1" applyFill="1" applyBorder="1" applyAlignment="1">
      <alignment horizontal="left" vertical="center" wrapText="1"/>
    </xf>
    <xf numFmtId="0" fontId="4" fillId="14" borderId="1" xfId="0" applyFont="1" applyFill="1" applyBorder="1" applyAlignment="1">
      <alignment horizontal="left" vertical="top" wrapText="1"/>
    </xf>
    <xf numFmtId="0" fontId="11" fillId="14" borderId="1" xfId="0" applyFont="1" applyFill="1" applyBorder="1" applyAlignment="1">
      <alignment horizontal="left" vertical="top" wrapText="1"/>
    </xf>
    <xf numFmtId="0" fontId="4" fillId="15" borderId="1" xfId="0" applyFont="1" applyFill="1" applyBorder="1" applyAlignment="1">
      <alignment vertical="top"/>
    </xf>
    <xf numFmtId="0" fontId="11" fillId="15" borderId="1" xfId="0" applyFont="1" applyFill="1" applyBorder="1" applyAlignment="1">
      <alignment horizontal="left" vertical="top" wrapText="1"/>
    </xf>
    <xf numFmtId="0" fontId="4" fillId="16" borderId="1" xfId="0" applyFont="1" applyFill="1" applyBorder="1" applyAlignment="1">
      <alignment vertical="top" wrapText="1"/>
    </xf>
    <xf numFmtId="0" fontId="11" fillId="16" borderId="1" xfId="0" applyFont="1" applyFill="1" applyBorder="1" applyAlignment="1">
      <alignment horizontal="left" vertical="top" wrapText="1"/>
    </xf>
    <xf numFmtId="0" fontId="4" fillId="16" borderId="1" xfId="0" applyFont="1" applyFill="1" applyBorder="1" applyAlignment="1">
      <alignment vertical="top"/>
    </xf>
    <xf numFmtId="0" fontId="4" fillId="14" borderId="1" xfId="0" applyFont="1" applyFill="1" applyBorder="1" applyAlignment="1">
      <alignment vertical="top" wrapText="1"/>
    </xf>
    <xf numFmtId="0" fontId="4" fillId="15" borderId="1" xfId="0" applyFont="1" applyFill="1" applyBorder="1" applyAlignment="1">
      <alignment vertical="top" wrapText="1"/>
    </xf>
    <xf numFmtId="164" fontId="4" fillId="14" borderId="1" xfId="0" applyNumberFormat="1" applyFont="1" applyFill="1" applyBorder="1" applyAlignment="1">
      <alignment horizontal="right" vertical="top"/>
    </xf>
    <xf numFmtId="14" fontId="4" fillId="16" borderId="1" xfId="0" applyNumberFormat="1" applyFont="1" applyFill="1" applyBorder="1" applyAlignment="1">
      <alignment horizontal="right" vertical="top"/>
    </xf>
    <xf numFmtId="164" fontId="4" fillId="16" borderId="1" xfId="0" applyNumberFormat="1" applyFont="1" applyFill="1" applyBorder="1" applyAlignment="1">
      <alignment horizontal="right" vertical="top"/>
    </xf>
    <xf numFmtId="4" fontId="4" fillId="19" borderId="1" xfId="0" applyNumberFormat="1" applyFont="1" applyFill="1" applyBorder="1" applyAlignment="1">
      <alignment vertical="top"/>
    </xf>
    <xf numFmtId="0" fontId="4" fillId="15" borderId="1" xfId="0" applyFont="1" applyFill="1" applyBorder="1" applyAlignment="1">
      <alignment vertical="top" wrapText="1"/>
    </xf>
    <xf numFmtId="0" fontId="17" fillId="17" borderId="1" xfId="0" applyFont="1" applyFill="1" applyBorder="1" applyAlignment="1">
      <alignment horizontal="left" vertical="center" wrapText="1"/>
    </xf>
    <xf numFmtId="0" fontId="17" fillId="17" borderId="1" xfId="0" applyFont="1" applyFill="1" applyBorder="1" applyAlignment="1">
      <alignment vertical="center" wrapText="1"/>
    </xf>
    <xf numFmtId="0" fontId="2" fillId="0" borderId="0" xfId="0" applyFont="1"/>
    <xf numFmtId="0" fontId="2" fillId="0" borderId="0" xfId="0" applyFont="1" applyAlignment="1">
      <alignment horizontal="right"/>
    </xf>
    <xf numFmtId="0" fontId="20" fillId="9" borderId="0" xfId="2" applyFont="1" applyFill="1" applyBorder="1" applyAlignment="1">
      <alignment horizontal="left" vertical="top"/>
    </xf>
    <xf numFmtId="0" fontId="0" fillId="9" borderId="0" xfId="0" applyFill="1" applyAlignment="1">
      <alignment horizontal="left" vertical="top"/>
    </xf>
    <xf numFmtId="0" fontId="0" fillId="9" borderId="0" xfId="0" applyFill="1" applyAlignment="1">
      <alignment vertical="top" wrapText="1"/>
    </xf>
    <xf numFmtId="0" fontId="0" fillId="9" borderId="0" xfId="0" applyFill="1" applyAlignment="1">
      <alignment vertical="top"/>
    </xf>
    <xf numFmtId="44" fontId="0" fillId="9" borderId="0" xfId="1" applyFont="1" applyFill="1" applyAlignment="1">
      <alignment vertical="top"/>
    </xf>
    <xf numFmtId="0" fontId="0" fillId="9" borderId="0" xfId="0" applyFill="1" applyAlignment="1">
      <alignment horizontal="left" vertical="top"/>
    </xf>
    <xf numFmtId="0" fontId="21" fillId="9" borderId="0" xfId="0" applyFont="1" applyFill="1" applyAlignment="1">
      <alignment horizontal="left" vertical="top"/>
    </xf>
    <xf numFmtId="0" fontId="18" fillId="9" borderId="0" xfId="0" applyFont="1" applyFill="1" applyAlignment="1">
      <alignment horizontal="center" vertical="center" wrapText="1"/>
    </xf>
    <xf numFmtId="0" fontId="0" fillId="9" borderId="0" xfId="0" applyFill="1" applyAlignment="1">
      <alignment vertical="center" wrapText="1"/>
    </xf>
    <xf numFmtId="0" fontId="6" fillId="9" borderId="0" xfId="0" applyFont="1" applyFill="1" applyAlignment="1">
      <alignment horizontal="left" vertical="top"/>
    </xf>
    <xf numFmtId="0" fontId="0" fillId="9" borderId="0" xfId="0" applyFill="1" applyBorder="1" applyAlignment="1">
      <alignment vertical="top"/>
    </xf>
    <xf numFmtId="0" fontId="19" fillId="2" borderId="9" xfId="3" applyFont="1" applyFill="1" applyBorder="1" applyAlignment="1">
      <alignment horizontal="center" vertical="center" wrapText="1"/>
    </xf>
    <xf numFmtId="0" fontId="19" fillId="2" borderId="10" xfId="3" applyFont="1" applyFill="1" applyBorder="1" applyAlignment="1">
      <alignment horizontal="center" vertical="center" wrapText="1"/>
    </xf>
    <xf numFmtId="0" fontId="19" fillId="2" borderId="10" xfId="3" applyFont="1" applyFill="1" applyBorder="1" applyAlignment="1">
      <alignment horizontal="left" vertical="center" wrapText="1"/>
    </xf>
    <xf numFmtId="44" fontId="19" fillId="2" borderId="10" xfId="1" applyFont="1" applyFill="1" applyBorder="1" applyAlignment="1">
      <alignment horizontal="center" vertical="center" wrapText="1"/>
    </xf>
    <xf numFmtId="0" fontId="19" fillId="2" borderId="11" xfId="3" applyFont="1" applyFill="1" applyBorder="1" applyAlignment="1">
      <alignment horizontal="center" vertical="center" wrapText="1"/>
    </xf>
    <xf numFmtId="0" fontId="0" fillId="9" borderId="0" xfId="0" applyFill="1" applyBorder="1" applyAlignment="1">
      <alignment vertical="center"/>
    </xf>
    <xf numFmtId="0" fontId="19" fillId="2" borderId="1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44" fontId="19" fillId="2" borderId="1" xfId="1"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12" xfId="0" applyBorder="1"/>
    <xf numFmtId="0" fontId="0" fillId="0" borderId="1" xfId="0" applyBorder="1"/>
    <xf numFmtId="0" fontId="0" fillId="0" borderId="1" xfId="0" applyBorder="1" applyAlignment="1">
      <alignment horizontal="left"/>
    </xf>
    <xf numFmtId="44" fontId="0" fillId="0" borderId="1" xfId="1" applyFont="1" applyBorder="1"/>
    <xf numFmtId="0" fontId="0" fillId="0" borderId="13" xfId="0" applyBorder="1"/>
    <xf numFmtId="0" fontId="0" fillId="9" borderId="0" xfId="0" applyFill="1" applyBorder="1"/>
    <xf numFmtId="0" fontId="0" fillId="9" borderId="12" xfId="0" applyFill="1" applyBorder="1"/>
    <xf numFmtId="0" fontId="0" fillId="9" borderId="1" xfId="0" applyFill="1" applyBorder="1"/>
    <xf numFmtId="0" fontId="0" fillId="9" borderId="1" xfId="0" applyFill="1" applyBorder="1" applyAlignment="1">
      <alignment horizontal="left"/>
    </xf>
    <xf numFmtId="44" fontId="0" fillId="9" borderId="1" xfId="1" applyFont="1" applyFill="1" applyBorder="1"/>
    <xf numFmtId="0" fontId="0" fillId="9" borderId="13" xfId="0" applyFill="1" applyBorder="1"/>
    <xf numFmtId="0" fontId="0" fillId="0" borderId="14" xfId="0" applyBorder="1"/>
    <xf numFmtId="0" fontId="0" fillId="0" borderId="15" xfId="0" applyBorder="1"/>
    <xf numFmtId="0" fontId="0" fillId="0" borderId="15" xfId="0" applyBorder="1" applyAlignment="1">
      <alignment horizontal="left"/>
    </xf>
    <xf numFmtId="44" fontId="0" fillId="0" borderId="15" xfId="1" applyFont="1" applyBorder="1"/>
    <xf numFmtId="0" fontId="0" fillId="0" borderId="16" xfId="0" applyBorder="1"/>
    <xf numFmtId="0" fontId="0" fillId="0" borderId="0" xfId="0" applyAlignment="1">
      <alignment horizontal="left"/>
    </xf>
    <xf numFmtId="44" fontId="0" fillId="0" borderId="0" xfId="1" applyFont="1"/>
    <xf numFmtId="0" fontId="0" fillId="0" borderId="0" xfId="0"/>
    <xf numFmtId="0" fontId="0" fillId="0" borderId="0" xfId="0" applyFont="1"/>
    <xf numFmtId="0" fontId="27" fillId="0" borderId="0" xfId="0" applyFont="1"/>
    <xf numFmtId="166" fontId="0" fillId="0" borderId="0" xfId="0" applyNumberFormat="1" applyAlignment="1">
      <alignment horizontal="left"/>
    </xf>
    <xf numFmtId="0" fontId="0" fillId="0" borderId="0" xfId="0" applyAlignment="1">
      <alignment horizontal="center"/>
    </xf>
    <xf numFmtId="0" fontId="30" fillId="25" borderId="19" xfId="0" applyFont="1" applyFill="1" applyBorder="1" applyAlignment="1">
      <alignment horizontal="center" wrapText="1"/>
    </xf>
    <xf numFmtId="0" fontId="30" fillId="25" borderId="4" xfId="0" applyFont="1" applyFill="1" applyBorder="1" applyAlignment="1">
      <alignment horizontal="center" wrapText="1"/>
    </xf>
    <xf numFmtId="0" fontId="30" fillId="25" borderId="20" xfId="0" applyFont="1" applyFill="1" applyBorder="1" applyAlignment="1">
      <alignment horizontal="center" wrapText="1"/>
    </xf>
    <xf numFmtId="165" fontId="0" fillId="10" borderId="9" xfId="1" applyNumberFormat="1" applyFont="1" applyFill="1" applyBorder="1" applyAlignment="1">
      <alignment vertical="center"/>
    </xf>
    <xf numFmtId="165" fontId="0" fillId="10" borderId="10" xfId="1" applyNumberFormat="1" applyFont="1" applyFill="1" applyBorder="1" applyAlignment="1">
      <alignment vertical="center"/>
    </xf>
    <xf numFmtId="165" fontId="0" fillId="10" borderId="11" xfId="1" applyNumberFormat="1" applyFont="1" applyFill="1" applyBorder="1" applyAlignment="1">
      <alignment vertical="center"/>
    </xf>
    <xf numFmtId="165" fontId="0" fillId="10" borderId="14" xfId="1" applyNumberFormat="1" applyFont="1" applyFill="1" applyBorder="1" applyAlignment="1">
      <alignment vertical="center"/>
    </xf>
    <xf numFmtId="165" fontId="0" fillId="10" borderId="15" xfId="1" applyNumberFormat="1" applyFont="1" applyFill="1" applyBorder="1" applyAlignment="1">
      <alignment vertical="center"/>
    </xf>
    <xf numFmtId="165" fontId="0" fillId="10" borderId="16" xfId="1" applyNumberFormat="1" applyFont="1" applyFill="1" applyBorder="1" applyAlignment="1">
      <alignment vertical="center"/>
    </xf>
    <xf numFmtId="166" fontId="0" fillId="0" borderId="0" xfId="0" applyNumberFormat="1" applyFill="1" applyAlignment="1">
      <alignment horizontal="right"/>
    </xf>
    <xf numFmtId="0" fontId="0" fillId="0" borderId="0" xfId="0" applyFont="1" applyAlignment="1">
      <alignment horizontal="center"/>
    </xf>
    <xf numFmtId="44" fontId="0" fillId="10" borderId="11" xfId="1" applyFont="1" applyFill="1" applyBorder="1" applyAlignment="1">
      <alignment horizontal="right"/>
    </xf>
    <xf numFmtId="165" fontId="0" fillId="10" borderId="13" xfId="1" applyNumberFormat="1" applyFont="1" applyFill="1" applyBorder="1" applyAlignment="1">
      <alignment horizontal="right"/>
    </xf>
    <xf numFmtId="165" fontId="0" fillId="10" borderId="16" xfId="1" applyNumberFormat="1" applyFont="1" applyFill="1" applyBorder="1" applyAlignment="1">
      <alignment horizontal="right"/>
    </xf>
    <xf numFmtId="0" fontId="32" fillId="0" borderId="0" xfId="0" applyFont="1"/>
    <xf numFmtId="0" fontId="0" fillId="0" borderId="0" xfId="0" applyFont="1" applyAlignment="1">
      <alignment vertical="top"/>
    </xf>
    <xf numFmtId="0" fontId="0" fillId="0" borderId="0" xfId="0" applyFont="1" applyAlignment="1">
      <alignment vertical="top" wrapText="1"/>
    </xf>
    <xf numFmtId="0" fontId="27" fillId="0" borderId="0" xfId="0" applyFont="1" applyAlignment="1">
      <alignment vertical="top"/>
    </xf>
    <xf numFmtId="0" fontId="29" fillId="0" borderId="0" xfId="0" applyFont="1" applyAlignment="1">
      <alignment horizontal="center" vertical="top"/>
    </xf>
    <xf numFmtId="0" fontId="28" fillId="0" borderId="0" xfId="0" applyFont="1" applyAlignment="1">
      <alignment vertical="top"/>
    </xf>
    <xf numFmtId="0" fontId="26" fillId="0" borderId="0" xfId="0" applyFont="1" applyAlignment="1">
      <alignment vertical="top"/>
    </xf>
    <xf numFmtId="0" fontId="24" fillId="0" borderId="0" xfId="0" applyFont="1" applyAlignment="1">
      <alignment vertical="top" wrapText="1"/>
    </xf>
    <xf numFmtId="0" fontId="22" fillId="0" borderId="0" xfId="0" applyFont="1" applyAlignment="1">
      <alignment vertical="top"/>
    </xf>
    <xf numFmtId="0" fontId="34" fillId="0" borderId="0" xfId="3" applyAlignment="1">
      <alignment vertical="top"/>
    </xf>
    <xf numFmtId="0" fontId="0" fillId="0" borderId="0" xfId="0" applyFont="1" applyAlignment="1">
      <alignment vertical="top"/>
    </xf>
    <xf numFmtId="0" fontId="0" fillId="0" borderId="0" xfId="0" applyFont="1" applyAlignment="1">
      <alignment vertical="top" wrapText="1"/>
    </xf>
    <xf numFmtId="0" fontId="31" fillId="0" borderId="0" xfId="2" applyAlignment="1">
      <alignment vertical="top"/>
    </xf>
    <xf numFmtId="0" fontId="30" fillId="25" borderId="12" xfId="0" applyFont="1" applyFill="1" applyBorder="1" applyAlignment="1">
      <alignment vertical="center" wrapText="1"/>
    </xf>
    <xf numFmtId="0" fontId="30" fillId="25" borderId="1" xfId="0" applyFont="1" applyFill="1" applyBorder="1" applyAlignment="1">
      <alignment vertical="center" wrapText="1"/>
    </xf>
    <xf numFmtId="0" fontId="30" fillId="25" borderId="14" xfId="0" applyFont="1" applyFill="1" applyBorder="1" applyAlignment="1">
      <alignment vertical="center" wrapText="1"/>
    </xf>
    <xf numFmtId="0" fontId="30" fillId="25" borderId="15" xfId="0" applyFont="1" applyFill="1" applyBorder="1" applyAlignment="1">
      <alignment vertical="center" wrapText="1"/>
    </xf>
    <xf numFmtId="0" fontId="31" fillId="0" borderId="0" xfId="2"/>
    <xf numFmtId="0" fontId="0" fillId="0" borderId="0" xfId="0" applyFont="1"/>
    <xf numFmtId="166" fontId="0" fillId="0" borderId="0" xfId="0" applyNumberFormat="1" applyFill="1" applyAlignment="1">
      <alignment horizontal="left"/>
    </xf>
    <xf numFmtId="0" fontId="0" fillId="0" borderId="21" xfId="0" applyFont="1" applyBorder="1"/>
    <xf numFmtId="0" fontId="30" fillId="25" borderId="9" xfId="0" applyFont="1" applyFill="1" applyBorder="1" applyAlignment="1">
      <alignment vertical="center" wrapText="1"/>
    </xf>
    <xf numFmtId="0" fontId="30" fillId="25" borderId="10" xfId="0" applyFont="1" applyFill="1" applyBorder="1" applyAlignment="1">
      <alignment vertical="center" wrapText="1"/>
    </xf>
    <xf numFmtId="0" fontId="31" fillId="0" borderId="0" xfId="2" applyAlignment="1"/>
    <xf numFmtId="0" fontId="0" fillId="0" borderId="0" xfId="0"/>
    <xf numFmtId="0" fontId="30" fillId="25" borderId="9" xfId="0" applyFont="1" applyFill="1" applyBorder="1" applyAlignment="1">
      <alignment horizontal="left" vertical="center" indent="1"/>
    </xf>
    <xf numFmtId="0" fontId="30" fillId="25" borderId="10" xfId="0" applyFont="1" applyFill="1" applyBorder="1" applyAlignment="1">
      <alignment horizontal="left" vertical="center" indent="1"/>
    </xf>
    <xf numFmtId="0" fontId="30" fillId="25" borderId="17" xfId="0" applyFont="1" applyFill="1" applyBorder="1" applyAlignment="1">
      <alignment horizontal="left" vertical="center" indent="1"/>
    </xf>
    <xf numFmtId="0" fontId="30" fillId="25" borderId="14" xfId="0" applyFont="1" applyFill="1" applyBorder="1" applyAlignment="1">
      <alignment horizontal="left" vertical="center" indent="1"/>
    </xf>
    <xf numFmtId="0" fontId="30" fillId="25" borderId="15" xfId="0" applyFont="1" applyFill="1" applyBorder="1" applyAlignment="1">
      <alignment horizontal="left" vertical="center" indent="1"/>
    </xf>
    <xf numFmtId="0" fontId="30" fillId="25" borderId="18" xfId="0" applyFont="1" applyFill="1" applyBorder="1" applyAlignment="1">
      <alignment horizontal="left" vertical="center" indent="1"/>
    </xf>
    <xf numFmtId="0" fontId="5" fillId="0" borderId="0" xfId="0" applyFont="1"/>
    <xf numFmtId="0" fontId="30" fillId="25" borderId="9" xfId="0" applyFont="1" applyFill="1" applyBorder="1" applyAlignment="1">
      <alignment horizontal="center"/>
    </xf>
    <xf numFmtId="0" fontId="30" fillId="25" borderId="10" xfId="0" applyFont="1" applyFill="1" applyBorder="1" applyAlignment="1">
      <alignment horizontal="center"/>
    </xf>
    <xf numFmtId="0" fontId="30" fillId="25" borderId="11" xfId="0" applyFont="1" applyFill="1" applyBorder="1" applyAlignment="1">
      <alignment horizontal="center"/>
    </xf>
    <xf numFmtId="0" fontId="2" fillId="8" borderId="1"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xf numFmtId="0" fontId="0" fillId="13" borderId="5" xfId="0" applyFill="1" applyBorder="1" applyAlignment="1">
      <alignment horizontal="center"/>
    </xf>
    <xf numFmtId="0" fontId="0" fillId="24" borderId="5" xfId="0" applyFill="1" applyBorder="1" applyAlignment="1">
      <alignment horizontal="center"/>
    </xf>
    <xf numFmtId="0" fontId="2" fillId="8" borderId="8" xfId="0" applyFont="1" applyFill="1" applyBorder="1" applyAlignment="1">
      <alignment horizontal="center" vertical="center" wrapText="1"/>
    </xf>
    <xf numFmtId="0" fontId="0" fillId="0" borderId="5" xfId="0" applyFill="1" applyBorder="1" applyAlignment="1">
      <alignment horizontal="center"/>
    </xf>
  </cellXfs>
  <cellStyles count="4">
    <cellStyle name="Currency" xfId="1" builtinId="4"/>
    <cellStyle name="Heading 1" xfId="2" builtinId="16" customBuiltin="1"/>
    <cellStyle name="Heading 2" xfId="3" builtinId="17" customBuiltin="1"/>
    <cellStyle name="Normal" xfId="0" builtinId="0"/>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xdr:row>
      <xdr:rowOff>152400</xdr:rowOff>
    </xdr:from>
    <xdr:to>
      <xdr:col>2</xdr:col>
      <xdr:colOff>2037897</xdr:colOff>
      <xdr:row>2</xdr:row>
      <xdr:rowOff>1519010</xdr:rowOff>
    </xdr:to>
    <xdr:pic>
      <xdr:nvPicPr>
        <xdr:cNvPr id="4" name="BCC Logo" descr="Brisbane City Council logo – Dedicated to a Better Brisbane">
          <a:extLst>
            <a:ext uri="{FF2B5EF4-FFF2-40B4-BE49-F238E27FC236}">
              <a16:creationId xmlns:a16="http://schemas.microsoft.com/office/drawing/2014/main" id="{0689094B-EB99-4A86-AFD9-DEE49B2ADF7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21" t="31213" r="24199" b="21387"/>
        <a:stretch/>
      </xdr:blipFill>
      <xdr:spPr>
        <a:xfrm>
          <a:off x="247650" y="600075"/>
          <a:ext cx="2428422" cy="1366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2</xdr:row>
      <xdr:rowOff>152400</xdr:rowOff>
    </xdr:from>
    <xdr:to>
      <xdr:col>4</xdr:col>
      <xdr:colOff>237672</xdr:colOff>
      <xdr:row>2</xdr:row>
      <xdr:rowOff>1512660</xdr:rowOff>
    </xdr:to>
    <xdr:pic>
      <xdr:nvPicPr>
        <xdr:cNvPr id="3" name="BCC Logo" descr="Brisbane City Council logo – Dedicated to a Better Brisbane">
          <a:extLst>
            <a:ext uri="{FF2B5EF4-FFF2-40B4-BE49-F238E27FC236}">
              <a16:creationId xmlns:a16="http://schemas.microsoft.com/office/drawing/2014/main" id="{58D12DDA-B3C5-4461-8612-2C4900B7FB7D}"/>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21" t="31213" r="24199" b="21387"/>
        <a:stretch/>
      </xdr:blipFill>
      <xdr:spPr>
        <a:xfrm>
          <a:off x="247650" y="600075"/>
          <a:ext cx="2428422" cy="1366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2</xdr:row>
      <xdr:rowOff>149680</xdr:rowOff>
    </xdr:from>
    <xdr:to>
      <xdr:col>4</xdr:col>
      <xdr:colOff>234950</xdr:colOff>
      <xdr:row>2</xdr:row>
      <xdr:rowOff>1516290</xdr:rowOff>
    </xdr:to>
    <xdr:pic>
      <xdr:nvPicPr>
        <xdr:cNvPr id="2" name="BCC Logo" descr="Brisbane City Council logo – Dedicated to a Better Brisbane">
          <a:extLst>
            <a:ext uri="{FF2B5EF4-FFF2-40B4-BE49-F238E27FC236}">
              <a16:creationId xmlns:a16="http://schemas.microsoft.com/office/drawing/2014/main" id="{283E2F43-C159-4C0C-AB33-A608112B7AC7}"/>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21" t="31213" r="24199" b="21387"/>
        <a:stretch/>
      </xdr:blipFill>
      <xdr:spPr>
        <a:xfrm>
          <a:off x="244928" y="597355"/>
          <a:ext cx="2428422" cy="13666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54428</xdr:colOff>
      <xdr:row>1</xdr:row>
      <xdr:rowOff>149678</xdr:rowOff>
    </xdr:from>
    <xdr:to>
      <xdr:col>0</xdr:col>
      <xdr:colOff>2018725</xdr:colOff>
      <xdr:row>1</xdr:row>
      <xdr:rowOff>1190611</xdr:rowOff>
    </xdr:to>
    <xdr:pic>
      <xdr:nvPicPr>
        <xdr:cNvPr id="2" name="BCC Logo" descr="Brisbane City Council logo – Dedicated to a Better Brisbane">
          <a:extLst>
            <a:ext uri="{FF2B5EF4-FFF2-40B4-BE49-F238E27FC236}">
              <a16:creationId xmlns:a16="http://schemas.microsoft.com/office/drawing/2014/main" id="{00000000-0008-0000-0100-000002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21" t="31213" r="24199" b="21387"/>
        <a:stretch/>
      </xdr:blipFill>
      <xdr:spPr>
        <a:xfrm>
          <a:off x="54428" y="511628"/>
          <a:ext cx="1964297" cy="10409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0</xdr:row>
      <xdr:rowOff>47626</xdr:rowOff>
    </xdr:from>
    <xdr:to>
      <xdr:col>5</xdr:col>
      <xdr:colOff>1343025</xdr:colOff>
      <xdr:row>10</xdr:row>
      <xdr:rowOff>58590</xdr:rowOff>
    </xdr:to>
    <xdr:pic>
      <xdr:nvPicPr>
        <xdr:cNvPr id="4" name="Picture 3">
          <a:extLst>
            <a:ext uri="{FF2B5EF4-FFF2-40B4-BE49-F238E27FC236}">
              <a16:creationId xmlns:a16="http://schemas.microsoft.com/office/drawing/2014/main" id="{B9E2E09B-C2BE-4BE6-B148-7C1383003C2C}"/>
            </a:ext>
          </a:extLst>
        </xdr:cNvPr>
        <xdr:cNvPicPr>
          <a:picLocks noChangeAspect="1"/>
        </xdr:cNvPicPr>
      </xdr:nvPicPr>
      <xdr:blipFill>
        <a:blip xmlns:r="http://schemas.openxmlformats.org/officeDocument/2006/relationships" r:embed="rId1"/>
        <a:stretch>
          <a:fillRect/>
        </a:stretch>
      </xdr:blipFill>
      <xdr:spPr>
        <a:xfrm>
          <a:off x="4152900" y="47626"/>
          <a:ext cx="8620125" cy="1915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4327\Downloads\SoW%20Model%20-%20Stormwater%20(LGIP)%20-%20March%20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03453\AppData\Local\Micro%20Focus\Content%20Manager\TEMP\HPTRIM.28624\CA20%20586196%20%20CPED%20-%20IC%20-%20Planning%20Regulation%20Quarterly%20Reporting%20-%20Q4%20Request(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03453\AppData\Local\Microsoft\Windows\INetCache\Content.Outlook\ZP7EXTKJ\Qrt3%20-%202020%20Trunk%20Offsets%20in%20lieu%20of%20ca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puts"/>
      <sheetName val="LGIP existing infrastructure"/>
      <sheetName val="LGIP future infrastructure"/>
      <sheetName val="Input-Gen"/>
      <sheetName val="Input-Infra"/>
      <sheetName val="Input-Time Series"/>
      <sheetName val="Calculations"/>
      <sheetName val="Nominal Cost (Ave)"/>
      <sheetName val="Servicing cost"/>
      <sheetName val="Integrity"/>
    </sheetNames>
    <sheetDataSet>
      <sheetData sheetId="0"/>
      <sheetData sheetId="1"/>
      <sheetData sheetId="2"/>
      <sheetData sheetId="3"/>
      <sheetData sheetId="4">
        <row r="19">
          <cell r="M19">
            <v>42552</v>
          </cell>
        </row>
        <row r="23">
          <cell r="M23">
            <v>12</v>
          </cell>
        </row>
        <row r="25">
          <cell r="M25">
            <v>1000</v>
          </cell>
        </row>
        <row r="30">
          <cell r="M30"/>
        </row>
        <row r="54">
          <cell r="M54">
            <v>1.8725812298195477E-2</v>
          </cell>
        </row>
        <row r="55">
          <cell r="M55">
            <v>0</v>
          </cell>
        </row>
        <row r="61">
          <cell r="M61">
            <v>5.91E-2</v>
          </cell>
        </row>
        <row r="62">
          <cell r="M62">
            <v>5.909999999999993E-2</v>
          </cell>
        </row>
        <row r="67">
          <cell r="M67" t="str">
            <v>Model integrity OK</v>
          </cell>
        </row>
        <row r="68">
          <cell r="M68" t="str">
            <v>Model integrity error</v>
          </cell>
        </row>
        <row r="69">
          <cell r="M69">
            <v>2</v>
          </cell>
        </row>
        <row r="71">
          <cell r="M71" t="str">
            <v>Model is applying base case parameter values</v>
          </cell>
        </row>
        <row r="72">
          <cell r="M72" t="str">
            <v>Please Note: Model is not currently applying Base Case parameter values</v>
          </cell>
        </row>
        <row r="77">
          <cell r="M77"/>
        </row>
        <row r="78">
          <cell r="M78"/>
        </row>
        <row r="79">
          <cell r="M79"/>
        </row>
        <row r="82">
          <cell r="M82"/>
        </row>
        <row r="83">
          <cell r="M83"/>
        </row>
        <row r="84">
          <cell r="M84"/>
        </row>
        <row r="85">
          <cell r="M85"/>
        </row>
        <row r="88">
          <cell r="M88"/>
        </row>
        <row r="89">
          <cell r="M89"/>
        </row>
        <row r="90">
          <cell r="M90"/>
        </row>
        <row r="91">
          <cell r="M91"/>
        </row>
        <row r="92">
          <cell r="M92"/>
        </row>
        <row r="93">
          <cell r="M93"/>
        </row>
        <row r="94">
          <cell r="M94"/>
        </row>
        <row r="95">
          <cell r="M95"/>
        </row>
        <row r="96">
          <cell r="M96"/>
        </row>
        <row r="97">
          <cell r="M97"/>
        </row>
        <row r="98">
          <cell r="M98"/>
        </row>
        <row r="99">
          <cell r="M99"/>
        </row>
        <row r="100">
          <cell r="M100"/>
        </row>
        <row r="101">
          <cell r="M101"/>
        </row>
        <row r="102">
          <cell r="M102"/>
        </row>
        <row r="103">
          <cell r="M103"/>
        </row>
        <row r="104">
          <cell r="M104"/>
        </row>
        <row r="105">
          <cell r="M105"/>
        </row>
        <row r="106">
          <cell r="M106"/>
        </row>
        <row r="107">
          <cell r="M107"/>
        </row>
        <row r="108">
          <cell r="M108"/>
        </row>
        <row r="109">
          <cell r="M109"/>
        </row>
        <row r="110">
          <cell r="M110"/>
        </row>
        <row r="111">
          <cell r="M111"/>
        </row>
        <row r="112">
          <cell r="M112"/>
        </row>
        <row r="113">
          <cell r="M113"/>
        </row>
        <row r="114">
          <cell r="M114"/>
        </row>
        <row r="115">
          <cell r="M115"/>
        </row>
        <row r="116">
          <cell r="M116"/>
        </row>
        <row r="117">
          <cell r="M117"/>
        </row>
        <row r="118">
          <cell r="M118"/>
        </row>
        <row r="119">
          <cell r="M119"/>
        </row>
        <row r="120">
          <cell r="M120"/>
        </row>
        <row r="121">
          <cell r="M121"/>
        </row>
        <row r="122">
          <cell r="M122"/>
        </row>
        <row r="123">
          <cell r="M123"/>
        </row>
        <row r="124">
          <cell r="M124"/>
        </row>
        <row r="125">
          <cell r="M125"/>
        </row>
        <row r="126">
          <cell r="M126"/>
        </row>
        <row r="127">
          <cell r="M127"/>
        </row>
        <row r="128">
          <cell r="M128"/>
        </row>
        <row r="129">
          <cell r="M129"/>
        </row>
        <row r="130">
          <cell r="M130"/>
        </row>
        <row r="131">
          <cell r="M131"/>
        </row>
        <row r="132">
          <cell r="M132"/>
        </row>
        <row r="133">
          <cell r="M133"/>
        </row>
        <row r="134">
          <cell r="M134"/>
        </row>
        <row r="135">
          <cell r="M135"/>
        </row>
        <row r="136">
          <cell r="M136"/>
        </row>
        <row r="137">
          <cell r="M137"/>
        </row>
        <row r="138">
          <cell r="M138"/>
        </row>
        <row r="139">
          <cell r="M139"/>
        </row>
        <row r="140">
          <cell r="M140"/>
        </row>
        <row r="141">
          <cell r="M141"/>
        </row>
        <row r="142">
          <cell r="M142"/>
        </row>
        <row r="145">
          <cell r="M145"/>
        </row>
        <row r="146">
          <cell r="M146"/>
        </row>
        <row r="147">
          <cell r="M147"/>
        </row>
        <row r="148">
          <cell r="M148"/>
        </row>
        <row r="149">
          <cell r="M149"/>
        </row>
        <row r="152">
          <cell r="M152"/>
        </row>
        <row r="153">
          <cell r="M153"/>
        </row>
        <row r="156">
          <cell r="M156"/>
        </row>
        <row r="157">
          <cell r="M157"/>
        </row>
        <row r="158">
          <cell r="M158"/>
        </row>
      </sheetData>
      <sheetData sheetId="5">
        <row r="17">
          <cell r="AA17" t="str">
            <v>Albion</v>
          </cell>
          <cell r="AB17" t="str">
            <v>ATC South (a)</v>
          </cell>
          <cell r="AC17" t="str">
            <v>ATC South (b)</v>
          </cell>
          <cell r="AD17" t="str">
            <v>ATC South (c)</v>
          </cell>
          <cell r="AE17" t="str">
            <v>ATCN</v>
          </cell>
          <cell r="AF17" t="str">
            <v>Bald Hills Creek</v>
          </cell>
          <cell r="AG17" t="str">
            <v>BBnePrec1</v>
          </cell>
          <cell r="AH17" t="str">
            <v>BBnePrec3</v>
          </cell>
          <cell r="AI17" t="str">
            <v>Breakfast Creek</v>
          </cell>
          <cell r="AJ17" t="str">
            <v>Bulimba Creek</v>
          </cell>
          <cell r="AK17" t="str">
            <v>Cabbage Tree Creek</v>
          </cell>
          <cell r="AL17" t="str">
            <v>Calamvale</v>
          </cell>
          <cell r="AM17" t="str">
            <v>Cubberla Creek</v>
          </cell>
          <cell r="AN17" t="str">
            <v>Doolandella</v>
          </cell>
          <cell r="AO17" t="str">
            <v>Farm</v>
          </cell>
          <cell r="AP17" t="str">
            <v>Fig Tree Pocket</v>
          </cell>
          <cell r="AQ17" t="str">
            <v>Graceville</v>
          </cell>
          <cell r="AR17" t="str">
            <v>Graceville LSMPS</v>
          </cell>
          <cell r="AS17" t="str">
            <v>INES</v>
          </cell>
          <cell r="AT17" t="str">
            <v>Kedron Brook</v>
          </cell>
          <cell r="AU17" t="str">
            <v>Lota</v>
          </cell>
          <cell r="AV17" t="str">
            <v>Moggill Creek</v>
          </cell>
          <cell r="AW17" t="str">
            <v>Norman Creek</v>
          </cell>
          <cell r="AX17" t="str">
            <v>Nundah Downfall Creek</v>
          </cell>
          <cell r="AY17" t="str">
            <v>Oxley Creek</v>
          </cell>
          <cell r="AZ17" t="str">
            <v>Pashen Creek LSMP</v>
          </cell>
          <cell r="BA17" t="str">
            <v>Perrin</v>
          </cell>
          <cell r="BB17" t="str">
            <v>Pullen Pullen Creek</v>
          </cell>
          <cell r="BC17" t="str">
            <v>Richlands (a)</v>
          </cell>
          <cell r="BD17" t="str">
            <v>Richlands (b)</v>
          </cell>
          <cell r="BE17" t="str">
            <v>Richlands (c)</v>
          </cell>
          <cell r="BF17" t="str">
            <v>Richlands (d)</v>
          </cell>
          <cell r="BG17" t="str">
            <v>Richlands (e)</v>
          </cell>
          <cell r="BH17" t="str">
            <v>Rochedale (a)</v>
          </cell>
          <cell r="BI17" t="str">
            <v>Rochedale (b)</v>
          </cell>
          <cell r="BJ17" t="str">
            <v>Rochedale (c)</v>
          </cell>
          <cell r="BK17" t="str">
            <v>Rochedale (d)</v>
          </cell>
          <cell r="BL17" t="str">
            <v>Rochedale (e)</v>
          </cell>
          <cell r="BM17" t="str">
            <v>Scrubby Creek</v>
          </cell>
          <cell r="BN17" t="str">
            <v>Tingalpa Creek</v>
          </cell>
          <cell r="BO17" t="str">
            <v>Toowong Creeks</v>
          </cell>
          <cell r="BP17" t="str">
            <v>Wakerley (a)</v>
          </cell>
          <cell r="BQ17" t="str">
            <v>Wakerley (b)</v>
          </cell>
          <cell r="BR17" t="str">
            <v>West End (a)</v>
          </cell>
          <cell r="BS17" t="str">
            <v>West End (b)</v>
          </cell>
          <cell r="BT17" t="str">
            <v>Western Creeks LSMPS</v>
          </cell>
          <cell r="BU17" t="str">
            <v>Wolston</v>
          </cell>
          <cell r="BV17" t="str">
            <v>Wynnum</v>
          </cell>
          <cell r="BW17" t="str">
            <v>Wynnum West (a)</v>
          </cell>
          <cell r="BX17" t="str">
            <v>Wynnum West (b)</v>
          </cell>
          <cell r="BY17" t="str">
            <v>Wynnum West (c)</v>
          </cell>
          <cell r="BZ17" t="str">
            <v>Spare 1</v>
          </cell>
          <cell r="CA17" t="str">
            <v>Spare 2</v>
          </cell>
          <cell r="CB17" t="str">
            <v>Spare 3</v>
          </cell>
          <cell r="CC17" t="str">
            <v>Spare 4</v>
          </cell>
        </row>
        <row r="18">
          <cell r="M18"/>
          <cell r="N18"/>
          <cell r="O18"/>
          <cell r="S18" t="str">
            <v>Not used on LGIP</v>
          </cell>
          <cell r="T18" t="str">
            <v>Unrecoverable costs due to unmet capacity</v>
          </cell>
          <cell r="U18" t="str">
            <v>Not used on LGIP</v>
          </cell>
          <cell r="V18" t="str">
            <v>Not used on LGIP</v>
          </cell>
          <cell r="AA18" t="str">
            <v>Proportion of total costs attributed to each service catchment</v>
          </cell>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cell r="BE18"/>
          <cell r="BF18"/>
          <cell r="BG18"/>
          <cell r="BH18"/>
          <cell r="BI18"/>
          <cell r="BJ18"/>
          <cell r="BK18"/>
          <cell r="BL18"/>
          <cell r="BM18"/>
          <cell r="BN18"/>
          <cell r="BO18"/>
          <cell r="BP18"/>
          <cell r="BQ18"/>
          <cell r="BR18"/>
          <cell r="BS18"/>
          <cell r="BT18"/>
          <cell r="BU18"/>
          <cell r="BV18"/>
          <cell r="BW18"/>
          <cell r="BX18"/>
          <cell r="BY18"/>
          <cell r="BZ18"/>
          <cell r="CA18"/>
          <cell r="CB18"/>
          <cell r="CC18"/>
          <cell r="CI18"/>
          <cell r="CJ18"/>
          <cell r="CK18"/>
          <cell r="CL18"/>
          <cell r="CN18"/>
          <cell r="CT18"/>
          <cell r="CU18"/>
          <cell r="DF18"/>
          <cell r="DH18"/>
          <cell r="DI18"/>
        </row>
        <row r="25">
          <cell r="G25" t="str">
            <v>Albion (Catchment total)</v>
          </cell>
        </row>
        <row r="26">
          <cell r="G26" t="str">
            <v>ATC South (a) (Catchment total)</v>
          </cell>
        </row>
        <row r="27">
          <cell r="G27" t="str">
            <v>ATC South (b) (Catchment total)</v>
          </cell>
        </row>
        <row r="28">
          <cell r="G28" t="str">
            <v>ATC South (c) (Catchment total)</v>
          </cell>
        </row>
        <row r="29">
          <cell r="G29" t="str">
            <v>ATCN (Catchment total)</v>
          </cell>
        </row>
        <row r="30">
          <cell r="G30" t="str">
            <v>Bald Hills Creek (Catchment total)</v>
          </cell>
        </row>
        <row r="31">
          <cell r="G31" t="str">
            <v>BBnePrec1 (Catchment total)</v>
          </cell>
        </row>
        <row r="32">
          <cell r="G32" t="str">
            <v>BBnePrec3 (Catchment total)</v>
          </cell>
        </row>
        <row r="33">
          <cell r="G33" t="str">
            <v>Breakfast Creek (Catchment total)</v>
          </cell>
        </row>
        <row r="34">
          <cell r="G34" t="str">
            <v>Bulimba Creek (Catchment total)</v>
          </cell>
        </row>
        <row r="35">
          <cell r="G35" t="str">
            <v>Cabbage Tree Creek (Catchment total)</v>
          </cell>
        </row>
        <row r="36">
          <cell r="G36" t="str">
            <v>Calamvale (Catchment total)</v>
          </cell>
        </row>
        <row r="37">
          <cell r="G37" t="str">
            <v>Cubberla Creek (Catchment total)</v>
          </cell>
        </row>
        <row r="38">
          <cell r="G38" t="str">
            <v>Doolandella (Catchment total)</v>
          </cell>
        </row>
        <row r="39">
          <cell r="G39" t="str">
            <v>Farm (Catchment total)</v>
          </cell>
        </row>
        <row r="40">
          <cell r="G40" t="str">
            <v>Fig Tree Pocket (Catchment total)</v>
          </cell>
        </row>
        <row r="41">
          <cell r="G41" t="str">
            <v>Graceville (Catchment total)</v>
          </cell>
        </row>
        <row r="42">
          <cell r="G42" t="str">
            <v>Graceville LSMPS (Catchment total)</v>
          </cell>
        </row>
        <row r="43">
          <cell r="G43" t="str">
            <v>INES (Catchment total)</v>
          </cell>
        </row>
        <row r="44">
          <cell r="G44" t="str">
            <v>Kedron Brook (Catchment total)</v>
          </cell>
        </row>
        <row r="45">
          <cell r="G45" t="str">
            <v>Lota (Catchment total)</v>
          </cell>
        </row>
        <row r="46">
          <cell r="G46" t="str">
            <v>Moggill Creek (Catchment total)</v>
          </cell>
        </row>
        <row r="47">
          <cell r="G47" t="str">
            <v>Norman Creek (Catchment total)</v>
          </cell>
        </row>
        <row r="48">
          <cell r="G48" t="str">
            <v>Nundah Downfall Creek (Catchment total)</v>
          </cell>
        </row>
        <row r="49">
          <cell r="G49" t="str">
            <v>Oxley Creek (Catchment total)</v>
          </cell>
        </row>
        <row r="50">
          <cell r="G50" t="str">
            <v>Pashen Creek LSMP (Catchment total)</v>
          </cell>
        </row>
        <row r="51">
          <cell r="G51" t="str">
            <v>Perrin (Catchment total)</v>
          </cell>
        </row>
        <row r="52">
          <cell r="G52" t="str">
            <v>Pullen Pullen Creek (Catchment total)</v>
          </cell>
        </row>
        <row r="53">
          <cell r="G53" t="str">
            <v>Richlands (a) (Catchment total)</v>
          </cell>
        </row>
        <row r="54">
          <cell r="G54" t="str">
            <v>Richlands (b) (Catchment total)</v>
          </cell>
        </row>
        <row r="55">
          <cell r="G55" t="str">
            <v>Richlands (c) (Catchment total)</v>
          </cell>
        </row>
        <row r="56">
          <cell r="G56" t="str">
            <v>Richlands (d) (Catchment total)</v>
          </cell>
        </row>
        <row r="57">
          <cell r="G57" t="str">
            <v>Richlands (e) (Catchment total)</v>
          </cell>
        </row>
        <row r="58">
          <cell r="G58" t="str">
            <v>Rochedale (a) (Catchment total)</v>
          </cell>
        </row>
        <row r="59">
          <cell r="G59" t="str">
            <v>Rochedale (b) (Catchment total)</v>
          </cell>
        </row>
        <row r="60">
          <cell r="G60" t="str">
            <v>Rochedale (c) (Catchment total)</v>
          </cell>
        </row>
        <row r="61">
          <cell r="G61" t="str">
            <v>Rochedale (d) (Catchment total)</v>
          </cell>
        </row>
        <row r="62">
          <cell r="G62" t="str">
            <v>Rochedale (e) (Catchment total)</v>
          </cell>
        </row>
        <row r="63">
          <cell r="G63" t="str">
            <v>Scrubby Creek (Catchment total)</v>
          </cell>
        </row>
        <row r="64">
          <cell r="G64" t="str">
            <v>Tingalpa Creek (Catchment total)</v>
          </cell>
        </row>
        <row r="65">
          <cell r="G65" t="str">
            <v>Toowong Creeks (Catchment total)</v>
          </cell>
        </row>
        <row r="66">
          <cell r="G66" t="str">
            <v>Wakerley (a) (Catchment total)</v>
          </cell>
        </row>
        <row r="67">
          <cell r="G67" t="str">
            <v>Wakerley (b) (Catchment total)</v>
          </cell>
        </row>
        <row r="68">
          <cell r="G68" t="str">
            <v>West End (a) (Catchment total)</v>
          </cell>
        </row>
        <row r="69">
          <cell r="G69" t="str">
            <v>West End (b) (Catchment total)</v>
          </cell>
        </row>
        <row r="70">
          <cell r="G70" t="str">
            <v>Western Creeks LSMPS (Catchment total)</v>
          </cell>
        </row>
        <row r="71">
          <cell r="G71" t="str">
            <v>Wolston (Catchment total)</v>
          </cell>
        </row>
        <row r="72">
          <cell r="G72" t="str">
            <v>Wynnum (Catchment total)</v>
          </cell>
        </row>
        <row r="73">
          <cell r="G73" t="str">
            <v>Wynnum West (a) (Catchment total)</v>
          </cell>
        </row>
        <row r="74">
          <cell r="G74" t="str">
            <v>Wynnum West (b) (Catchment total)</v>
          </cell>
        </row>
        <row r="75">
          <cell r="G75" t="str">
            <v>Wynnum West (c) (Catchment total)</v>
          </cell>
        </row>
        <row r="76">
          <cell r="G76"/>
        </row>
        <row r="77">
          <cell r="G77"/>
        </row>
        <row r="78">
          <cell r="G78"/>
        </row>
        <row r="79">
          <cell r="G79"/>
        </row>
        <row r="80">
          <cell r="G80"/>
        </row>
        <row r="81">
          <cell r="G81"/>
        </row>
        <row r="82">
          <cell r="G82"/>
        </row>
        <row r="83">
          <cell r="G83"/>
        </row>
        <row r="84">
          <cell r="G84"/>
        </row>
        <row r="85">
          <cell r="G85"/>
        </row>
        <row r="86">
          <cell r="G86"/>
        </row>
        <row r="87">
          <cell r="G87"/>
        </row>
        <row r="88">
          <cell r="G88"/>
        </row>
        <row r="89">
          <cell r="G89"/>
        </row>
        <row r="90">
          <cell r="G90"/>
        </row>
        <row r="91">
          <cell r="G91"/>
        </row>
        <row r="92">
          <cell r="G92"/>
        </row>
        <row r="93">
          <cell r="G93"/>
        </row>
        <row r="94">
          <cell r="G94"/>
        </row>
        <row r="95">
          <cell r="G95"/>
        </row>
        <row r="96">
          <cell r="G96"/>
        </row>
        <row r="97">
          <cell r="G97"/>
        </row>
        <row r="98">
          <cell r="G98"/>
        </row>
        <row r="99">
          <cell r="G99"/>
        </row>
        <row r="100">
          <cell r="G100"/>
        </row>
        <row r="101">
          <cell r="G101"/>
        </row>
        <row r="102">
          <cell r="G102"/>
        </row>
        <row r="103">
          <cell r="G103"/>
        </row>
        <row r="104">
          <cell r="G104"/>
        </row>
        <row r="105">
          <cell r="G105"/>
        </row>
        <row r="106">
          <cell r="G106"/>
        </row>
        <row r="107">
          <cell r="G107"/>
        </row>
        <row r="108">
          <cell r="G108"/>
        </row>
        <row r="109">
          <cell r="G109"/>
        </row>
        <row r="110">
          <cell r="G110"/>
        </row>
        <row r="111">
          <cell r="G111"/>
        </row>
        <row r="112">
          <cell r="G112"/>
        </row>
        <row r="113">
          <cell r="G113"/>
        </row>
        <row r="114">
          <cell r="G114"/>
        </row>
        <row r="115">
          <cell r="G115"/>
        </row>
        <row r="116">
          <cell r="G116"/>
        </row>
        <row r="117">
          <cell r="G117"/>
        </row>
        <row r="118">
          <cell r="G118"/>
        </row>
        <row r="119">
          <cell r="G119"/>
        </row>
        <row r="120">
          <cell r="G120"/>
        </row>
        <row r="121">
          <cell r="G121"/>
        </row>
        <row r="122">
          <cell r="G122"/>
        </row>
        <row r="123">
          <cell r="G123"/>
        </row>
        <row r="124">
          <cell r="G124"/>
        </row>
        <row r="125">
          <cell r="G125"/>
        </row>
        <row r="126">
          <cell r="G126"/>
        </row>
        <row r="127">
          <cell r="G127"/>
        </row>
        <row r="128">
          <cell r="G128"/>
        </row>
        <row r="129">
          <cell r="G129"/>
        </row>
        <row r="130">
          <cell r="G130"/>
        </row>
        <row r="131">
          <cell r="G131"/>
        </row>
        <row r="132">
          <cell r="G132"/>
        </row>
        <row r="133">
          <cell r="G133"/>
        </row>
        <row r="134">
          <cell r="G134"/>
        </row>
        <row r="135">
          <cell r="G135"/>
        </row>
        <row r="136">
          <cell r="G136"/>
        </row>
        <row r="137">
          <cell r="G137"/>
        </row>
        <row r="138">
          <cell r="G138"/>
        </row>
        <row r="139">
          <cell r="G139"/>
        </row>
        <row r="140">
          <cell r="G140"/>
        </row>
        <row r="141">
          <cell r="G141"/>
        </row>
        <row r="142">
          <cell r="G142"/>
        </row>
        <row r="143">
          <cell r="G143"/>
        </row>
        <row r="144">
          <cell r="G144"/>
        </row>
        <row r="145">
          <cell r="G145"/>
        </row>
        <row r="146">
          <cell r="G146"/>
        </row>
        <row r="147">
          <cell r="G147"/>
        </row>
        <row r="148">
          <cell r="G148"/>
        </row>
        <row r="149">
          <cell r="G149"/>
        </row>
        <row r="150">
          <cell r="G150"/>
        </row>
        <row r="151">
          <cell r="G151"/>
        </row>
        <row r="152">
          <cell r="G152"/>
        </row>
        <row r="153">
          <cell r="G153"/>
        </row>
        <row r="154">
          <cell r="G154"/>
        </row>
        <row r="155">
          <cell r="G155"/>
        </row>
        <row r="156">
          <cell r="G156"/>
        </row>
        <row r="157">
          <cell r="G157"/>
        </row>
        <row r="158">
          <cell r="G158"/>
        </row>
        <row r="159">
          <cell r="G159"/>
        </row>
        <row r="160">
          <cell r="G160"/>
        </row>
        <row r="161">
          <cell r="G161"/>
        </row>
        <row r="162">
          <cell r="G162"/>
        </row>
        <row r="163">
          <cell r="G163"/>
        </row>
        <row r="164">
          <cell r="G164"/>
        </row>
        <row r="165">
          <cell r="G165"/>
        </row>
        <row r="166">
          <cell r="G166"/>
        </row>
        <row r="167">
          <cell r="G167"/>
        </row>
        <row r="168">
          <cell r="G168"/>
        </row>
        <row r="169">
          <cell r="G169"/>
        </row>
        <row r="170">
          <cell r="G170"/>
        </row>
        <row r="171">
          <cell r="G171"/>
        </row>
        <row r="172">
          <cell r="G172"/>
        </row>
        <row r="173">
          <cell r="G173"/>
        </row>
        <row r="174">
          <cell r="G174"/>
        </row>
        <row r="175">
          <cell r="G175"/>
        </row>
        <row r="176">
          <cell r="G176"/>
        </row>
        <row r="177">
          <cell r="G177"/>
        </row>
        <row r="178">
          <cell r="G178"/>
        </row>
        <row r="179">
          <cell r="G179"/>
        </row>
        <row r="180">
          <cell r="G180"/>
        </row>
        <row r="181">
          <cell r="G181"/>
        </row>
        <row r="182">
          <cell r="G182"/>
        </row>
        <row r="183">
          <cell r="G183"/>
        </row>
        <row r="184">
          <cell r="G184"/>
        </row>
        <row r="185">
          <cell r="G185"/>
        </row>
        <row r="186">
          <cell r="G186"/>
        </row>
        <row r="187">
          <cell r="G187"/>
        </row>
        <row r="188">
          <cell r="G188"/>
        </row>
        <row r="189">
          <cell r="G189"/>
        </row>
        <row r="190">
          <cell r="G190"/>
        </row>
        <row r="191">
          <cell r="G191"/>
        </row>
        <row r="192">
          <cell r="G192"/>
        </row>
        <row r="193">
          <cell r="G193"/>
        </row>
        <row r="194">
          <cell r="G194"/>
        </row>
        <row r="195">
          <cell r="G195"/>
        </row>
        <row r="196">
          <cell r="G196"/>
        </row>
        <row r="197">
          <cell r="G197"/>
        </row>
        <row r="198">
          <cell r="G198"/>
        </row>
        <row r="199">
          <cell r="G199"/>
        </row>
        <row r="200">
          <cell r="G200"/>
        </row>
        <row r="201">
          <cell r="G201"/>
        </row>
        <row r="202">
          <cell r="G202"/>
        </row>
        <row r="203">
          <cell r="G203"/>
        </row>
        <row r="204">
          <cell r="G204"/>
        </row>
        <row r="205">
          <cell r="G205"/>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row r="731">
          <cell r="G731"/>
        </row>
        <row r="732">
          <cell r="G732"/>
        </row>
        <row r="733">
          <cell r="G733"/>
        </row>
        <row r="734">
          <cell r="G734"/>
        </row>
        <row r="735">
          <cell r="G735"/>
        </row>
        <row r="736">
          <cell r="G736"/>
        </row>
        <row r="737">
          <cell r="G737"/>
        </row>
        <row r="738">
          <cell r="G738"/>
        </row>
        <row r="739">
          <cell r="G739"/>
        </row>
        <row r="740">
          <cell r="G740"/>
        </row>
        <row r="741">
          <cell r="G741"/>
        </row>
        <row r="742">
          <cell r="G742"/>
        </row>
        <row r="743">
          <cell r="G743"/>
        </row>
        <row r="744">
          <cell r="G744"/>
        </row>
        <row r="745">
          <cell r="G745"/>
        </row>
        <row r="746">
          <cell r="G746"/>
        </row>
        <row r="747">
          <cell r="G747"/>
        </row>
        <row r="748">
          <cell r="G748"/>
        </row>
        <row r="749">
          <cell r="G749"/>
        </row>
        <row r="750">
          <cell r="G750"/>
        </row>
        <row r="751">
          <cell r="G751"/>
        </row>
        <row r="752">
          <cell r="G752"/>
        </row>
        <row r="753">
          <cell r="G753"/>
        </row>
        <row r="754">
          <cell r="G754"/>
        </row>
        <row r="755">
          <cell r="G755"/>
        </row>
        <row r="756">
          <cell r="G756"/>
        </row>
        <row r="757">
          <cell r="G757"/>
        </row>
        <row r="758">
          <cell r="G758"/>
        </row>
        <row r="759">
          <cell r="G759"/>
        </row>
        <row r="760">
          <cell r="G760"/>
        </row>
        <row r="761">
          <cell r="G761"/>
        </row>
        <row r="762">
          <cell r="G762"/>
        </row>
        <row r="763">
          <cell r="G763"/>
        </row>
        <row r="764">
          <cell r="G764"/>
        </row>
        <row r="765">
          <cell r="G765"/>
        </row>
        <row r="766">
          <cell r="G766"/>
        </row>
        <row r="767">
          <cell r="G767"/>
        </row>
        <row r="768">
          <cell r="G768"/>
        </row>
        <row r="769">
          <cell r="G769"/>
        </row>
        <row r="770">
          <cell r="G770"/>
        </row>
        <row r="771">
          <cell r="G771"/>
        </row>
        <row r="772">
          <cell r="G772"/>
        </row>
        <row r="773">
          <cell r="G773"/>
        </row>
        <row r="774">
          <cell r="G774"/>
        </row>
        <row r="775">
          <cell r="G775"/>
        </row>
        <row r="776">
          <cell r="G776"/>
        </row>
        <row r="777">
          <cell r="G777"/>
        </row>
        <row r="778">
          <cell r="G778"/>
        </row>
        <row r="779">
          <cell r="G779"/>
        </row>
        <row r="780">
          <cell r="G780"/>
        </row>
        <row r="781">
          <cell r="G781"/>
        </row>
        <row r="782">
          <cell r="G782"/>
        </row>
        <row r="783">
          <cell r="G783"/>
        </row>
        <row r="784">
          <cell r="G784"/>
        </row>
        <row r="785">
          <cell r="G785"/>
        </row>
        <row r="786">
          <cell r="G786"/>
        </row>
        <row r="787">
          <cell r="G787"/>
        </row>
        <row r="788">
          <cell r="G788"/>
        </row>
        <row r="789">
          <cell r="G789"/>
        </row>
        <row r="790">
          <cell r="G790"/>
        </row>
        <row r="791">
          <cell r="G791"/>
        </row>
        <row r="792">
          <cell r="G792"/>
        </row>
        <row r="793">
          <cell r="G793"/>
        </row>
        <row r="794">
          <cell r="G794"/>
        </row>
        <row r="795">
          <cell r="G795"/>
        </row>
        <row r="796">
          <cell r="G796"/>
        </row>
        <row r="797">
          <cell r="G797"/>
        </row>
        <row r="798">
          <cell r="G798"/>
        </row>
        <row r="799">
          <cell r="G799"/>
        </row>
        <row r="800">
          <cell r="G800"/>
        </row>
        <row r="801">
          <cell r="G801"/>
        </row>
        <row r="802">
          <cell r="G802"/>
        </row>
        <row r="803">
          <cell r="G803"/>
        </row>
        <row r="804">
          <cell r="G804"/>
        </row>
        <row r="805">
          <cell r="G805"/>
        </row>
        <row r="806">
          <cell r="G806"/>
        </row>
        <row r="807">
          <cell r="G807"/>
        </row>
        <row r="808">
          <cell r="G808"/>
        </row>
        <row r="809">
          <cell r="G809"/>
        </row>
        <row r="810">
          <cell r="G810"/>
        </row>
        <row r="811">
          <cell r="G811"/>
        </row>
        <row r="812">
          <cell r="G812"/>
        </row>
        <row r="813">
          <cell r="G813"/>
        </row>
        <row r="814">
          <cell r="G814"/>
        </row>
        <row r="815">
          <cell r="G815"/>
        </row>
        <row r="816">
          <cell r="G816"/>
        </row>
        <row r="817">
          <cell r="G817"/>
        </row>
        <row r="818">
          <cell r="G818"/>
        </row>
        <row r="819">
          <cell r="G819"/>
        </row>
        <row r="820">
          <cell r="G820"/>
        </row>
        <row r="821">
          <cell r="G821"/>
        </row>
        <row r="822">
          <cell r="G822"/>
        </row>
        <row r="823">
          <cell r="G823"/>
        </row>
        <row r="824">
          <cell r="G824"/>
        </row>
        <row r="825">
          <cell r="G825"/>
        </row>
        <row r="826">
          <cell r="G826"/>
        </row>
        <row r="827">
          <cell r="G827"/>
        </row>
        <row r="828">
          <cell r="G828"/>
        </row>
        <row r="829">
          <cell r="G829"/>
        </row>
        <row r="830">
          <cell r="G830"/>
        </row>
        <row r="831">
          <cell r="G831"/>
        </row>
        <row r="832">
          <cell r="G832"/>
        </row>
        <row r="833">
          <cell r="G833"/>
        </row>
        <row r="834">
          <cell r="G834"/>
        </row>
        <row r="835">
          <cell r="G835"/>
        </row>
        <row r="836">
          <cell r="G836"/>
        </row>
        <row r="837">
          <cell r="G837"/>
        </row>
        <row r="838">
          <cell r="G838"/>
        </row>
        <row r="839">
          <cell r="G839"/>
        </row>
        <row r="840">
          <cell r="G840"/>
        </row>
        <row r="841">
          <cell r="G841"/>
        </row>
        <row r="842">
          <cell r="G842"/>
        </row>
        <row r="843">
          <cell r="G843"/>
        </row>
        <row r="844">
          <cell r="G844"/>
        </row>
        <row r="845">
          <cell r="G845"/>
        </row>
        <row r="846">
          <cell r="G846"/>
        </row>
        <row r="847">
          <cell r="G847"/>
        </row>
        <row r="848">
          <cell r="G848"/>
        </row>
        <row r="849">
          <cell r="G849"/>
        </row>
        <row r="850">
          <cell r="G850"/>
        </row>
        <row r="851">
          <cell r="G851"/>
        </row>
        <row r="852">
          <cell r="G852"/>
        </row>
        <row r="853">
          <cell r="G853"/>
        </row>
        <row r="854">
          <cell r="G854"/>
        </row>
        <row r="855">
          <cell r="G855"/>
        </row>
        <row r="856">
          <cell r="G856"/>
        </row>
        <row r="857">
          <cell r="G857"/>
        </row>
        <row r="858">
          <cell r="G858"/>
        </row>
        <row r="859">
          <cell r="G859"/>
        </row>
        <row r="860">
          <cell r="G860"/>
        </row>
        <row r="861">
          <cell r="G861"/>
        </row>
        <row r="862">
          <cell r="G862"/>
        </row>
        <row r="863">
          <cell r="G863"/>
        </row>
        <row r="864">
          <cell r="G864"/>
        </row>
        <row r="865">
          <cell r="G865"/>
        </row>
        <row r="866">
          <cell r="G866"/>
        </row>
        <row r="867">
          <cell r="G867"/>
        </row>
        <row r="868">
          <cell r="G868"/>
        </row>
        <row r="869">
          <cell r="G869"/>
        </row>
        <row r="870">
          <cell r="G870"/>
        </row>
        <row r="871">
          <cell r="G871"/>
        </row>
        <row r="872">
          <cell r="G872"/>
        </row>
        <row r="873">
          <cell r="G873"/>
        </row>
        <row r="874">
          <cell r="G874"/>
        </row>
        <row r="875">
          <cell r="G875"/>
        </row>
        <row r="876">
          <cell r="G876"/>
        </row>
        <row r="877">
          <cell r="G877"/>
        </row>
        <row r="878">
          <cell r="G878"/>
        </row>
        <row r="879">
          <cell r="G879"/>
        </row>
        <row r="880">
          <cell r="G880"/>
        </row>
        <row r="881">
          <cell r="G881"/>
        </row>
        <row r="882">
          <cell r="G882"/>
        </row>
        <row r="883">
          <cell r="G883"/>
        </row>
        <row r="884">
          <cell r="G884"/>
        </row>
        <row r="885">
          <cell r="G885"/>
        </row>
        <row r="886">
          <cell r="G886"/>
        </row>
        <row r="887">
          <cell r="G887"/>
        </row>
        <row r="888">
          <cell r="G888"/>
        </row>
        <row r="889">
          <cell r="G889"/>
        </row>
        <row r="890">
          <cell r="G890"/>
        </row>
        <row r="891">
          <cell r="G891"/>
        </row>
        <row r="892">
          <cell r="G892"/>
        </row>
        <row r="893">
          <cell r="G893"/>
        </row>
        <row r="894">
          <cell r="G894"/>
        </row>
        <row r="895">
          <cell r="G895"/>
        </row>
        <row r="896">
          <cell r="G896"/>
        </row>
        <row r="897">
          <cell r="G897"/>
        </row>
        <row r="898">
          <cell r="G898"/>
        </row>
        <row r="899">
          <cell r="G899"/>
        </row>
        <row r="900">
          <cell r="G900"/>
        </row>
        <row r="901">
          <cell r="G901"/>
        </row>
        <row r="902">
          <cell r="G902"/>
        </row>
        <row r="903">
          <cell r="G903"/>
        </row>
        <row r="904">
          <cell r="G904"/>
        </row>
        <row r="905">
          <cell r="G905"/>
        </row>
        <row r="906">
          <cell r="G906"/>
        </row>
        <row r="907">
          <cell r="G907"/>
        </row>
        <row r="908">
          <cell r="G908"/>
        </row>
        <row r="909">
          <cell r="G909"/>
        </row>
        <row r="910">
          <cell r="G910"/>
        </row>
        <row r="911">
          <cell r="G911"/>
        </row>
        <row r="912">
          <cell r="G912"/>
        </row>
        <row r="913">
          <cell r="G913"/>
        </row>
        <row r="914">
          <cell r="G914"/>
        </row>
        <row r="915">
          <cell r="G915"/>
        </row>
        <row r="916">
          <cell r="G916"/>
        </row>
        <row r="917">
          <cell r="G917"/>
        </row>
        <row r="918">
          <cell r="G918"/>
        </row>
        <row r="919">
          <cell r="G919"/>
        </row>
        <row r="920">
          <cell r="G920"/>
        </row>
        <row r="921">
          <cell r="G921"/>
        </row>
        <row r="922">
          <cell r="G922"/>
        </row>
        <row r="923">
          <cell r="G923"/>
        </row>
        <row r="924">
          <cell r="G924"/>
        </row>
        <row r="925">
          <cell r="G925"/>
        </row>
        <row r="926">
          <cell r="G926"/>
        </row>
        <row r="927">
          <cell r="G927"/>
        </row>
        <row r="928">
          <cell r="G928"/>
        </row>
        <row r="929">
          <cell r="G929"/>
        </row>
        <row r="930">
          <cell r="G930"/>
        </row>
        <row r="931">
          <cell r="G931"/>
        </row>
        <row r="932">
          <cell r="G932"/>
        </row>
        <row r="933">
          <cell r="G933"/>
        </row>
        <row r="934">
          <cell r="G934"/>
        </row>
        <row r="935">
          <cell r="G935"/>
        </row>
        <row r="936">
          <cell r="G936"/>
        </row>
        <row r="937">
          <cell r="G937"/>
        </row>
        <row r="938">
          <cell r="G938"/>
        </row>
        <row r="939">
          <cell r="G939"/>
        </row>
        <row r="940">
          <cell r="G940"/>
        </row>
        <row r="941">
          <cell r="G941"/>
        </row>
        <row r="942">
          <cell r="G942"/>
        </row>
        <row r="943">
          <cell r="G943"/>
        </row>
        <row r="944">
          <cell r="G944"/>
        </row>
        <row r="945">
          <cell r="G945"/>
        </row>
        <row r="946">
          <cell r="G946"/>
        </row>
        <row r="947">
          <cell r="G947"/>
        </row>
        <row r="948">
          <cell r="G948"/>
        </row>
        <row r="949">
          <cell r="G949"/>
        </row>
        <row r="950">
          <cell r="G950"/>
        </row>
        <row r="951">
          <cell r="G951"/>
        </row>
        <row r="952">
          <cell r="G952"/>
        </row>
        <row r="953">
          <cell r="G953"/>
        </row>
        <row r="954">
          <cell r="G954"/>
        </row>
        <row r="955">
          <cell r="G955"/>
        </row>
        <row r="956">
          <cell r="G956"/>
        </row>
        <row r="957">
          <cell r="G957"/>
        </row>
        <row r="958">
          <cell r="G958"/>
        </row>
        <row r="959">
          <cell r="G959"/>
        </row>
        <row r="960">
          <cell r="G960"/>
        </row>
        <row r="961">
          <cell r="G961"/>
        </row>
        <row r="962">
          <cell r="G962"/>
        </row>
        <row r="963">
          <cell r="G963"/>
        </row>
        <row r="964">
          <cell r="G964"/>
        </row>
        <row r="965">
          <cell r="G965"/>
        </row>
        <row r="966">
          <cell r="G966"/>
        </row>
        <row r="967">
          <cell r="G967"/>
        </row>
        <row r="968">
          <cell r="G968"/>
        </row>
        <row r="969">
          <cell r="G969"/>
        </row>
        <row r="970">
          <cell r="G970"/>
        </row>
        <row r="971">
          <cell r="G971"/>
        </row>
        <row r="972">
          <cell r="G972"/>
        </row>
        <row r="973">
          <cell r="G973"/>
        </row>
        <row r="974">
          <cell r="G974"/>
        </row>
        <row r="975">
          <cell r="G975"/>
        </row>
        <row r="976">
          <cell r="G976"/>
        </row>
        <row r="977">
          <cell r="G977"/>
        </row>
        <row r="978">
          <cell r="G978"/>
        </row>
        <row r="979">
          <cell r="G979"/>
        </row>
        <row r="980">
          <cell r="G980"/>
        </row>
        <row r="981">
          <cell r="G981"/>
        </row>
        <row r="982">
          <cell r="G982"/>
        </row>
        <row r="983">
          <cell r="G983"/>
        </row>
        <row r="984">
          <cell r="G984"/>
        </row>
        <row r="985">
          <cell r="G985"/>
        </row>
        <row r="986">
          <cell r="G986"/>
        </row>
        <row r="987">
          <cell r="G987"/>
        </row>
        <row r="988">
          <cell r="G988"/>
        </row>
        <row r="989">
          <cell r="G989"/>
        </row>
        <row r="990">
          <cell r="G990"/>
        </row>
        <row r="991">
          <cell r="G991"/>
        </row>
        <row r="992">
          <cell r="G992"/>
        </row>
        <row r="993">
          <cell r="G993"/>
        </row>
        <row r="994">
          <cell r="G994"/>
        </row>
        <row r="995">
          <cell r="G995"/>
        </row>
        <row r="996">
          <cell r="G996"/>
        </row>
        <row r="997">
          <cell r="G997"/>
        </row>
        <row r="998">
          <cell r="G998"/>
        </row>
        <row r="999">
          <cell r="G999"/>
        </row>
        <row r="1000">
          <cell r="G1000"/>
        </row>
        <row r="1001">
          <cell r="G1001"/>
        </row>
        <row r="1002">
          <cell r="G1002"/>
        </row>
        <row r="1003">
          <cell r="G1003"/>
        </row>
        <row r="1004">
          <cell r="G1004"/>
        </row>
        <row r="1005">
          <cell r="G1005"/>
        </row>
        <row r="1006">
          <cell r="G1006"/>
        </row>
        <row r="1007">
          <cell r="G1007"/>
        </row>
        <row r="1008">
          <cell r="G1008"/>
        </row>
        <row r="1009">
          <cell r="G1009"/>
        </row>
        <row r="1010">
          <cell r="G1010"/>
        </row>
        <row r="1011">
          <cell r="G1011"/>
        </row>
        <row r="1012">
          <cell r="G1012"/>
        </row>
        <row r="1013">
          <cell r="G1013"/>
        </row>
        <row r="1014">
          <cell r="G1014"/>
        </row>
        <row r="1015">
          <cell r="G1015"/>
        </row>
        <row r="1016">
          <cell r="G1016"/>
        </row>
        <row r="1017">
          <cell r="G1017"/>
        </row>
        <row r="1018">
          <cell r="G1018"/>
        </row>
        <row r="1019">
          <cell r="G1019"/>
        </row>
        <row r="1020">
          <cell r="G1020"/>
        </row>
        <row r="1021">
          <cell r="G1021"/>
        </row>
        <row r="1022">
          <cell r="G1022"/>
        </row>
        <row r="1023">
          <cell r="G1023"/>
        </row>
        <row r="1024">
          <cell r="G1024"/>
        </row>
        <row r="1025">
          <cell r="G1025"/>
        </row>
        <row r="1026">
          <cell r="G1026"/>
        </row>
        <row r="1027">
          <cell r="G1027"/>
        </row>
        <row r="1028">
          <cell r="G1028"/>
        </row>
        <row r="1029">
          <cell r="G1029"/>
        </row>
        <row r="1030">
          <cell r="G1030"/>
        </row>
        <row r="1031">
          <cell r="G1031"/>
        </row>
        <row r="1032">
          <cell r="G1032"/>
        </row>
        <row r="1033">
          <cell r="G1033"/>
        </row>
        <row r="1034">
          <cell r="G1034"/>
        </row>
        <row r="1035">
          <cell r="G1035"/>
        </row>
        <row r="1036">
          <cell r="G1036"/>
        </row>
        <row r="1037">
          <cell r="G1037"/>
        </row>
        <row r="1038">
          <cell r="G1038"/>
        </row>
        <row r="1039">
          <cell r="G1039"/>
        </row>
        <row r="1040">
          <cell r="G1040"/>
        </row>
        <row r="1041">
          <cell r="G1041"/>
        </row>
        <row r="1042">
          <cell r="G1042"/>
        </row>
        <row r="1043">
          <cell r="G1043"/>
        </row>
        <row r="1044">
          <cell r="G1044"/>
        </row>
        <row r="1045">
          <cell r="G1045"/>
        </row>
        <row r="1046">
          <cell r="G1046"/>
        </row>
        <row r="1047">
          <cell r="G1047"/>
        </row>
        <row r="1048">
          <cell r="G1048"/>
        </row>
        <row r="1049">
          <cell r="G1049"/>
        </row>
        <row r="1050">
          <cell r="G1050"/>
        </row>
        <row r="1051">
          <cell r="G1051"/>
        </row>
        <row r="1052">
          <cell r="G1052"/>
        </row>
        <row r="1053">
          <cell r="G1053"/>
        </row>
        <row r="1054">
          <cell r="G1054"/>
        </row>
        <row r="1055">
          <cell r="G1055"/>
        </row>
        <row r="1056">
          <cell r="G1056"/>
        </row>
        <row r="1057">
          <cell r="G1057"/>
        </row>
        <row r="1058">
          <cell r="G1058"/>
        </row>
        <row r="1059">
          <cell r="G1059"/>
        </row>
        <row r="1060">
          <cell r="G1060"/>
        </row>
        <row r="1061">
          <cell r="G1061"/>
        </row>
        <row r="1062">
          <cell r="G1062"/>
        </row>
        <row r="1063">
          <cell r="G1063"/>
        </row>
        <row r="1064">
          <cell r="G1064"/>
        </row>
        <row r="1065">
          <cell r="G1065"/>
        </row>
        <row r="1066">
          <cell r="G1066"/>
        </row>
        <row r="1067">
          <cell r="G1067"/>
        </row>
        <row r="1068">
          <cell r="G1068"/>
        </row>
        <row r="1069">
          <cell r="G1069"/>
        </row>
        <row r="1070">
          <cell r="G1070"/>
        </row>
        <row r="1071">
          <cell r="G1071"/>
        </row>
        <row r="1072">
          <cell r="G1072"/>
        </row>
        <row r="1073">
          <cell r="G1073"/>
        </row>
        <row r="1074">
          <cell r="G1074"/>
        </row>
        <row r="1075">
          <cell r="G1075"/>
        </row>
        <row r="1076">
          <cell r="G1076"/>
        </row>
        <row r="1077">
          <cell r="G1077"/>
        </row>
        <row r="1078">
          <cell r="G1078"/>
        </row>
        <row r="1079">
          <cell r="G1079"/>
        </row>
        <row r="1080">
          <cell r="G1080"/>
        </row>
        <row r="1081">
          <cell r="G1081"/>
        </row>
        <row r="1082">
          <cell r="G1082"/>
        </row>
        <row r="1083">
          <cell r="G1083"/>
        </row>
        <row r="1084">
          <cell r="G1084"/>
        </row>
        <row r="1085">
          <cell r="G1085"/>
        </row>
        <row r="1086">
          <cell r="G1086"/>
        </row>
        <row r="1087">
          <cell r="G1087"/>
        </row>
        <row r="1088">
          <cell r="G1088"/>
        </row>
        <row r="1089">
          <cell r="G1089"/>
        </row>
        <row r="1090">
          <cell r="G1090"/>
        </row>
        <row r="1091">
          <cell r="G1091"/>
        </row>
        <row r="1092">
          <cell r="G1092"/>
        </row>
        <row r="1093">
          <cell r="G1093"/>
        </row>
        <row r="1094">
          <cell r="G1094"/>
        </row>
        <row r="1095">
          <cell r="G1095"/>
        </row>
        <row r="1096">
          <cell r="G1096"/>
        </row>
        <row r="1097">
          <cell r="G1097"/>
        </row>
        <row r="1098">
          <cell r="G1098"/>
        </row>
        <row r="1099">
          <cell r="G1099"/>
        </row>
        <row r="1100">
          <cell r="G1100"/>
        </row>
        <row r="1101">
          <cell r="G1101"/>
        </row>
        <row r="1102">
          <cell r="G1102"/>
        </row>
        <row r="1103">
          <cell r="G1103"/>
        </row>
        <row r="1104">
          <cell r="G1104"/>
        </row>
        <row r="1105">
          <cell r="G1105"/>
        </row>
        <row r="1106">
          <cell r="G1106"/>
        </row>
        <row r="1107">
          <cell r="G1107"/>
        </row>
        <row r="1108">
          <cell r="G1108"/>
        </row>
        <row r="1109">
          <cell r="G1109"/>
        </row>
        <row r="1110">
          <cell r="G1110"/>
        </row>
        <row r="1111">
          <cell r="G1111"/>
        </row>
        <row r="1112">
          <cell r="G1112"/>
        </row>
        <row r="1113">
          <cell r="G1113"/>
        </row>
        <row r="1114">
          <cell r="G1114"/>
        </row>
        <row r="1115">
          <cell r="G1115"/>
        </row>
        <row r="1116">
          <cell r="G1116"/>
        </row>
        <row r="1117">
          <cell r="G1117"/>
        </row>
        <row r="1118">
          <cell r="G1118"/>
        </row>
        <row r="1119">
          <cell r="G1119"/>
        </row>
        <row r="1120">
          <cell r="G1120"/>
        </row>
        <row r="1121">
          <cell r="G1121"/>
        </row>
        <row r="1122">
          <cell r="G1122"/>
        </row>
        <row r="1123">
          <cell r="G1123"/>
        </row>
        <row r="1124">
          <cell r="G1124"/>
        </row>
        <row r="1125">
          <cell r="G1125"/>
        </row>
        <row r="1126">
          <cell r="G1126"/>
        </row>
        <row r="1127">
          <cell r="G1127"/>
        </row>
        <row r="1128">
          <cell r="G1128"/>
        </row>
        <row r="1129">
          <cell r="G1129"/>
        </row>
        <row r="1130">
          <cell r="G1130"/>
        </row>
        <row r="1131">
          <cell r="G1131"/>
        </row>
        <row r="1132">
          <cell r="G1132"/>
        </row>
        <row r="1133">
          <cell r="G1133"/>
        </row>
        <row r="1134">
          <cell r="G1134"/>
        </row>
        <row r="1135">
          <cell r="G1135"/>
        </row>
        <row r="1136">
          <cell r="G1136"/>
        </row>
        <row r="1137">
          <cell r="G1137"/>
        </row>
        <row r="1138">
          <cell r="G1138"/>
        </row>
        <row r="1139">
          <cell r="G1139"/>
        </row>
        <row r="1140">
          <cell r="G1140"/>
        </row>
        <row r="1141">
          <cell r="G1141"/>
        </row>
        <row r="1142">
          <cell r="G1142"/>
        </row>
        <row r="1143">
          <cell r="G1143"/>
        </row>
        <row r="1144">
          <cell r="G1144"/>
        </row>
        <row r="1145">
          <cell r="G1145"/>
        </row>
        <row r="1146">
          <cell r="G1146"/>
        </row>
        <row r="1147">
          <cell r="G1147"/>
        </row>
        <row r="1148">
          <cell r="G1148"/>
        </row>
        <row r="1149">
          <cell r="G1149"/>
        </row>
        <row r="1150">
          <cell r="G1150"/>
        </row>
        <row r="1151">
          <cell r="G1151"/>
        </row>
        <row r="1152">
          <cell r="G1152"/>
        </row>
        <row r="1153">
          <cell r="G1153"/>
        </row>
        <row r="1154">
          <cell r="G1154"/>
        </row>
        <row r="1155">
          <cell r="G1155"/>
        </row>
        <row r="1156">
          <cell r="G1156"/>
        </row>
        <row r="1157">
          <cell r="G1157"/>
        </row>
        <row r="1158">
          <cell r="G1158"/>
        </row>
        <row r="1159">
          <cell r="G1159"/>
        </row>
        <row r="1160">
          <cell r="G1160"/>
        </row>
        <row r="1161">
          <cell r="G1161"/>
        </row>
        <row r="1162">
          <cell r="G1162"/>
        </row>
        <row r="1163">
          <cell r="G1163"/>
        </row>
        <row r="1164">
          <cell r="G1164"/>
        </row>
        <row r="1165">
          <cell r="G1165"/>
        </row>
        <row r="1166">
          <cell r="G1166"/>
        </row>
        <row r="1167">
          <cell r="G1167"/>
        </row>
        <row r="1168">
          <cell r="G1168"/>
        </row>
        <row r="1169">
          <cell r="G1169"/>
        </row>
        <row r="1170">
          <cell r="G1170"/>
        </row>
        <row r="1171">
          <cell r="G1171"/>
        </row>
        <row r="1172">
          <cell r="G1172"/>
        </row>
        <row r="1173">
          <cell r="G1173"/>
        </row>
        <row r="1174">
          <cell r="G1174"/>
        </row>
        <row r="1175">
          <cell r="G1175"/>
        </row>
        <row r="1176">
          <cell r="G1176"/>
        </row>
        <row r="1177">
          <cell r="G1177"/>
        </row>
        <row r="1178">
          <cell r="G1178"/>
        </row>
        <row r="1179">
          <cell r="G1179"/>
        </row>
        <row r="1180">
          <cell r="G1180"/>
        </row>
        <row r="1181">
          <cell r="G1181"/>
        </row>
        <row r="1182">
          <cell r="G1182"/>
        </row>
        <row r="1183">
          <cell r="G1183"/>
        </row>
        <row r="1184">
          <cell r="G1184"/>
        </row>
        <row r="1185">
          <cell r="G1185"/>
        </row>
        <row r="1186">
          <cell r="G1186"/>
        </row>
        <row r="1187">
          <cell r="G1187"/>
        </row>
        <row r="1188">
          <cell r="G1188"/>
        </row>
        <row r="1189">
          <cell r="G1189"/>
        </row>
        <row r="1190">
          <cell r="G1190"/>
        </row>
        <row r="1191">
          <cell r="G1191"/>
        </row>
        <row r="1192">
          <cell r="G1192"/>
        </row>
        <row r="1193">
          <cell r="G1193"/>
        </row>
        <row r="1194">
          <cell r="G1194"/>
        </row>
        <row r="1195">
          <cell r="G1195"/>
        </row>
        <row r="1196">
          <cell r="G1196"/>
        </row>
        <row r="1197">
          <cell r="G1197"/>
        </row>
        <row r="1198">
          <cell r="G1198"/>
        </row>
        <row r="1199">
          <cell r="G1199"/>
        </row>
        <row r="1200">
          <cell r="G1200"/>
        </row>
        <row r="1201">
          <cell r="G1201"/>
        </row>
        <row r="1202">
          <cell r="G1202"/>
        </row>
        <row r="1203">
          <cell r="G1203"/>
        </row>
        <row r="1204">
          <cell r="G1204"/>
        </row>
        <row r="1205">
          <cell r="G1205"/>
        </row>
        <row r="1206">
          <cell r="G1206"/>
        </row>
        <row r="1207">
          <cell r="G1207"/>
        </row>
        <row r="1208">
          <cell r="G1208"/>
        </row>
        <row r="1209">
          <cell r="G1209"/>
        </row>
        <row r="1210">
          <cell r="G1210"/>
        </row>
        <row r="1211">
          <cell r="G1211"/>
        </row>
        <row r="1212">
          <cell r="G1212"/>
        </row>
        <row r="1213">
          <cell r="G1213"/>
        </row>
        <row r="1214">
          <cell r="G1214"/>
        </row>
        <row r="1215">
          <cell r="G1215"/>
        </row>
        <row r="1216">
          <cell r="G1216"/>
        </row>
        <row r="1217">
          <cell r="G1217"/>
        </row>
        <row r="1218">
          <cell r="G1218"/>
        </row>
        <row r="1219">
          <cell r="G1219"/>
        </row>
        <row r="1220">
          <cell r="G1220"/>
        </row>
        <row r="1221">
          <cell r="G1221"/>
        </row>
        <row r="1222">
          <cell r="G1222"/>
        </row>
        <row r="1223">
          <cell r="G1223"/>
        </row>
        <row r="1224">
          <cell r="G1224"/>
        </row>
        <row r="1225">
          <cell r="G1225"/>
        </row>
        <row r="1226">
          <cell r="G1226"/>
        </row>
        <row r="1227">
          <cell r="G1227"/>
        </row>
        <row r="1228">
          <cell r="G1228"/>
        </row>
        <row r="1229">
          <cell r="G1229"/>
        </row>
        <row r="1230">
          <cell r="G1230"/>
        </row>
        <row r="1231">
          <cell r="G1231"/>
        </row>
        <row r="1232">
          <cell r="G1232"/>
        </row>
        <row r="1233">
          <cell r="G1233"/>
        </row>
        <row r="1234">
          <cell r="G1234"/>
        </row>
        <row r="1235">
          <cell r="G1235"/>
        </row>
        <row r="1236">
          <cell r="G1236"/>
        </row>
        <row r="1237">
          <cell r="G1237"/>
        </row>
        <row r="1238">
          <cell r="G1238"/>
        </row>
        <row r="1239">
          <cell r="G1239"/>
        </row>
        <row r="1240">
          <cell r="G1240"/>
        </row>
        <row r="1241">
          <cell r="G1241"/>
        </row>
        <row r="1242">
          <cell r="G1242"/>
        </row>
        <row r="1243">
          <cell r="G1243"/>
        </row>
        <row r="1244">
          <cell r="G1244"/>
        </row>
        <row r="1245">
          <cell r="G1245"/>
        </row>
        <row r="1246">
          <cell r="G1246"/>
        </row>
        <row r="1247">
          <cell r="G1247"/>
        </row>
        <row r="1248">
          <cell r="G1248"/>
        </row>
        <row r="1249">
          <cell r="G1249"/>
        </row>
        <row r="1250">
          <cell r="G1250"/>
        </row>
        <row r="1251">
          <cell r="G1251"/>
        </row>
        <row r="1252">
          <cell r="G1252"/>
        </row>
        <row r="1253">
          <cell r="G1253"/>
        </row>
        <row r="1254">
          <cell r="G1254"/>
        </row>
        <row r="1255">
          <cell r="G1255"/>
        </row>
        <row r="1256">
          <cell r="G1256"/>
        </row>
        <row r="1257">
          <cell r="G1257"/>
        </row>
        <row r="1258">
          <cell r="G1258"/>
        </row>
        <row r="1259">
          <cell r="G1259"/>
        </row>
        <row r="1260">
          <cell r="G1260"/>
        </row>
        <row r="1261">
          <cell r="G1261"/>
        </row>
        <row r="1262">
          <cell r="G1262"/>
        </row>
        <row r="1263">
          <cell r="G1263"/>
        </row>
        <row r="1264">
          <cell r="G1264"/>
        </row>
        <row r="1265">
          <cell r="G1265"/>
        </row>
        <row r="1266">
          <cell r="G1266"/>
        </row>
        <row r="1267">
          <cell r="G1267"/>
        </row>
        <row r="1268">
          <cell r="G1268"/>
        </row>
        <row r="1269">
          <cell r="G1269"/>
        </row>
        <row r="1270">
          <cell r="G1270"/>
        </row>
        <row r="1271">
          <cell r="G1271"/>
        </row>
        <row r="1272">
          <cell r="G1272"/>
        </row>
        <row r="1273">
          <cell r="G1273"/>
        </row>
        <row r="1274">
          <cell r="G1274"/>
        </row>
        <row r="1275">
          <cell r="G1275"/>
        </row>
        <row r="1276">
          <cell r="G1276"/>
        </row>
        <row r="1277">
          <cell r="G1277"/>
        </row>
        <row r="1278">
          <cell r="G1278"/>
        </row>
        <row r="1279">
          <cell r="G1279"/>
        </row>
        <row r="1280">
          <cell r="G1280"/>
        </row>
        <row r="1281">
          <cell r="G1281"/>
        </row>
        <row r="1282">
          <cell r="G1282"/>
        </row>
        <row r="1283">
          <cell r="G1283"/>
        </row>
        <row r="1284">
          <cell r="G1284"/>
        </row>
        <row r="1285">
          <cell r="G1285"/>
        </row>
        <row r="1286">
          <cell r="G1286"/>
        </row>
        <row r="1287">
          <cell r="G1287"/>
        </row>
        <row r="1288">
          <cell r="G1288"/>
        </row>
        <row r="1289">
          <cell r="G1289"/>
        </row>
        <row r="1290">
          <cell r="G1290"/>
        </row>
        <row r="1291">
          <cell r="G1291"/>
        </row>
        <row r="1292">
          <cell r="G1292"/>
        </row>
        <row r="1293">
          <cell r="G1293"/>
        </row>
        <row r="1294">
          <cell r="G1294"/>
        </row>
        <row r="1295">
          <cell r="G1295"/>
        </row>
        <row r="1296">
          <cell r="G1296"/>
        </row>
        <row r="1297">
          <cell r="G1297"/>
        </row>
        <row r="1298">
          <cell r="G1298"/>
        </row>
        <row r="1299">
          <cell r="G1299"/>
        </row>
        <row r="1300">
          <cell r="G1300"/>
        </row>
        <row r="1301">
          <cell r="G1301"/>
        </row>
        <row r="1302">
          <cell r="G1302"/>
        </row>
        <row r="1303">
          <cell r="G1303"/>
        </row>
        <row r="1304">
          <cell r="G1304"/>
        </row>
        <row r="1305">
          <cell r="G1305"/>
        </row>
        <row r="1306">
          <cell r="G1306"/>
        </row>
        <row r="1307">
          <cell r="G1307"/>
        </row>
        <row r="1308">
          <cell r="G1308"/>
        </row>
        <row r="1309">
          <cell r="G1309"/>
        </row>
        <row r="1310">
          <cell r="G1310"/>
        </row>
        <row r="1311">
          <cell r="G1311"/>
        </row>
        <row r="1312">
          <cell r="G1312"/>
        </row>
        <row r="1313">
          <cell r="G1313"/>
        </row>
        <row r="1314">
          <cell r="G1314"/>
        </row>
        <row r="1315">
          <cell r="G1315"/>
        </row>
        <row r="1316">
          <cell r="G1316"/>
        </row>
        <row r="1317">
          <cell r="G1317"/>
        </row>
        <row r="1318">
          <cell r="G1318"/>
        </row>
        <row r="1319">
          <cell r="G1319"/>
        </row>
        <row r="1320">
          <cell r="G1320"/>
        </row>
        <row r="1321">
          <cell r="G1321"/>
        </row>
        <row r="1322">
          <cell r="G1322"/>
        </row>
        <row r="1323">
          <cell r="G1323"/>
        </row>
        <row r="1324">
          <cell r="G1324"/>
        </row>
        <row r="1325">
          <cell r="G1325"/>
        </row>
        <row r="1326">
          <cell r="G1326"/>
        </row>
        <row r="1327">
          <cell r="G1327"/>
        </row>
        <row r="1328">
          <cell r="G1328"/>
        </row>
        <row r="1329">
          <cell r="G1329"/>
        </row>
        <row r="1330">
          <cell r="G1330"/>
        </row>
        <row r="1331">
          <cell r="G1331"/>
        </row>
        <row r="1332">
          <cell r="G1332"/>
        </row>
        <row r="1333">
          <cell r="G1333"/>
        </row>
        <row r="1334">
          <cell r="G1334"/>
        </row>
        <row r="1335">
          <cell r="G1335"/>
        </row>
        <row r="1336">
          <cell r="G1336"/>
        </row>
        <row r="1337">
          <cell r="G1337"/>
        </row>
        <row r="1338">
          <cell r="G1338"/>
        </row>
        <row r="1339">
          <cell r="G1339"/>
        </row>
        <row r="1340">
          <cell r="G1340"/>
        </row>
        <row r="1341">
          <cell r="G1341"/>
        </row>
        <row r="1342">
          <cell r="G1342"/>
        </row>
        <row r="1343">
          <cell r="G1343"/>
        </row>
        <row r="1344">
          <cell r="G1344"/>
        </row>
        <row r="1345">
          <cell r="G1345"/>
        </row>
        <row r="1346">
          <cell r="G1346"/>
        </row>
        <row r="1347">
          <cell r="G1347"/>
        </row>
        <row r="1348">
          <cell r="G1348"/>
        </row>
        <row r="1349">
          <cell r="G1349"/>
        </row>
        <row r="1350">
          <cell r="G1350"/>
        </row>
        <row r="1351">
          <cell r="G1351"/>
        </row>
        <row r="1352">
          <cell r="G1352"/>
        </row>
        <row r="1353">
          <cell r="G1353"/>
        </row>
        <row r="1354">
          <cell r="G1354"/>
        </row>
        <row r="1355">
          <cell r="G1355"/>
        </row>
        <row r="1356">
          <cell r="G1356"/>
        </row>
        <row r="1357">
          <cell r="G1357"/>
        </row>
        <row r="1358">
          <cell r="G1358"/>
        </row>
        <row r="1359">
          <cell r="G1359"/>
        </row>
        <row r="1360">
          <cell r="G1360"/>
        </row>
        <row r="1361">
          <cell r="G1361"/>
        </row>
        <row r="1362">
          <cell r="G1362"/>
        </row>
        <row r="1363">
          <cell r="G1363"/>
        </row>
        <row r="1364">
          <cell r="G1364"/>
        </row>
        <row r="1365">
          <cell r="G1365"/>
        </row>
        <row r="1366">
          <cell r="G1366"/>
        </row>
        <row r="1367">
          <cell r="G1367"/>
        </row>
        <row r="1368">
          <cell r="G1368"/>
        </row>
        <row r="1369">
          <cell r="G1369"/>
        </row>
        <row r="1370">
          <cell r="G1370"/>
        </row>
        <row r="1371">
          <cell r="G1371"/>
        </row>
        <row r="1372">
          <cell r="G1372"/>
        </row>
        <row r="1373">
          <cell r="G1373"/>
        </row>
        <row r="1374">
          <cell r="G1374"/>
        </row>
        <row r="1375">
          <cell r="G1375"/>
        </row>
        <row r="1376">
          <cell r="G1376"/>
        </row>
        <row r="1377">
          <cell r="G1377"/>
        </row>
        <row r="1378">
          <cell r="G1378"/>
        </row>
        <row r="1379">
          <cell r="G1379"/>
        </row>
        <row r="1380">
          <cell r="G1380"/>
        </row>
        <row r="1381">
          <cell r="G1381"/>
        </row>
        <row r="1382">
          <cell r="G1382"/>
        </row>
        <row r="1383">
          <cell r="G1383"/>
        </row>
        <row r="1384">
          <cell r="G1384"/>
        </row>
        <row r="1385">
          <cell r="G1385"/>
        </row>
        <row r="1386">
          <cell r="G1386"/>
        </row>
        <row r="1387">
          <cell r="G1387"/>
        </row>
        <row r="1388">
          <cell r="G1388"/>
        </row>
        <row r="1389">
          <cell r="G1389"/>
        </row>
        <row r="1390">
          <cell r="G1390"/>
        </row>
        <row r="1391">
          <cell r="G1391"/>
        </row>
        <row r="1392">
          <cell r="G1392"/>
        </row>
        <row r="1393">
          <cell r="G1393"/>
        </row>
        <row r="1394">
          <cell r="G1394"/>
        </row>
        <row r="1395">
          <cell r="G1395"/>
        </row>
        <row r="1396">
          <cell r="G1396"/>
        </row>
        <row r="1397">
          <cell r="G1397"/>
        </row>
        <row r="1398">
          <cell r="G1398"/>
        </row>
        <row r="1399">
          <cell r="G1399"/>
        </row>
        <row r="1400">
          <cell r="G1400"/>
        </row>
        <row r="1401">
          <cell r="G1401"/>
        </row>
        <row r="1402">
          <cell r="G1402"/>
        </row>
        <row r="1403">
          <cell r="G1403"/>
        </row>
        <row r="1404">
          <cell r="G1404"/>
        </row>
        <row r="1405">
          <cell r="G1405"/>
        </row>
        <row r="1406">
          <cell r="G1406"/>
        </row>
        <row r="1407">
          <cell r="G1407"/>
        </row>
        <row r="1408">
          <cell r="G1408"/>
        </row>
        <row r="1409">
          <cell r="G1409"/>
        </row>
        <row r="1410">
          <cell r="G1410"/>
        </row>
        <row r="1411">
          <cell r="G1411"/>
        </row>
        <row r="1412">
          <cell r="G1412"/>
        </row>
        <row r="1413">
          <cell r="G1413"/>
        </row>
        <row r="1414">
          <cell r="G1414"/>
        </row>
        <row r="1415">
          <cell r="G1415"/>
        </row>
        <row r="1416">
          <cell r="G1416"/>
        </row>
        <row r="1417">
          <cell r="G1417"/>
        </row>
        <row r="1418">
          <cell r="G1418"/>
        </row>
        <row r="1419">
          <cell r="G1419"/>
        </row>
        <row r="1420">
          <cell r="G1420"/>
        </row>
        <row r="1421">
          <cell r="G1421"/>
        </row>
        <row r="1422">
          <cell r="G1422"/>
        </row>
        <row r="1423">
          <cell r="G1423"/>
        </row>
        <row r="1424">
          <cell r="G1424"/>
        </row>
        <row r="1425">
          <cell r="G1425"/>
        </row>
        <row r="1426">
          <cell r="G1426"/>
        </row>
        <row r="1427">
          <cell r="G1427"/>
        </row>
        <row r="1428">
          <cell r="G1428"/>
        </row>
        <row r="1429">
          <cell r="G1429"/>
        </row>
        <row r="1430">
          <cell r="G1430"/>
        </row>
        <row r="1431">
          <cell r="G1431"/>
        </row>
        <row r="1432">
          <cell r="G1432"/>
        </row>
        <row r="1433">
          <cell r="G1433"/>
        </row>
        <row r="1434">
          <cell r="G1434"/>
        </row>
        <row r="1435">
          <cell r="G1435"/>
        </row>
        <row r="1436">
          <cell r="G1436"/>
        </row>
        <row r="1437">
          <cell r="G1437"/>
        </row>
        <row r="1438">
          <cell r="G1438"/>
        </row>
        <row r="1439">
          <cell r="G1439"/>
        </row>
        <row r="1440">
          <cell r="G1440"/>
        </row>
        <row r="1441">
          <cell r="G1441"/>
        </row>
        <row r="1442">
          <cell r="G1442"/>
        </row>
        <row r="1443">
          <cell r="G1443"/>
        </row>
        <row r="1444">
          <cell r="G1444"/>
        </row>
        <row r="1445">
          <cell r="G1445"/>
        </row>
        <row r="1446">
          <cell r="G1446"/>
        </row>
        <row r="1447">
          <cell r="G1447"/>
        </row>
        <row r="1448">
          <cell r="G1448"/>
        </row>
        <row r="1449">
          <cell r="G1449"/>
        </row>
        <row r="1450">
          <cell r="G1450"/>
        </row>
        <row r="1451">
          <cell r="G1451"/>
        </row>
        <row r="1452">
          <cell r="G1452"/>
        </row>
        <row r="1453">
          <cell r="G1453"/>
        </row>
        <row r="1454">
          <cell r="G1454"/>
        </row>
        <row r="1455">
          <cell r="G1455"/>
        </row>
        <row r="1456">
          <cell r="G1456"/>
        </row>
        <row r="1457">
          <cell r="G1457"/>
        </row>
        <row r="1458">
          <cell r="G1458"/>
        </row>
        <row r="1459">
          <cell r="G1459"/>
        </row>
        <row r="1460">
          <cell r="G1460"/>
        </row>
        <row r="1461">
          <cell r="G1461"/>
        </row>
        <row r="1462">
          <cell r="G1462"/>
        </row>
        <row r="1463">
          <cell r="G1463"/>
        </row>
        <row r="1464">
          <cell r="G1464"/>
        </row>
        <row r="1465">
          <cell r="G1465"/>
        </row>
        <row r="1466">
          <cell r="G1466"/>
        </row>
        <row r="1467">
          <cell r="G1467"/>
        </row>
        <row r="1468">
          <cell r="G1468"/>
        </row>
        <row r="1469">
          <cell r="G1469"/>
        </row>
        <row r="1470">
          <cell r="G1470"/>
        </row>
        <row r="1471">
          <cell r="G1471"/>
        </row>
        <row r="1472">
          <cell r="G1472"/>
        </row>
        <row r="1473">
          <cell r="G1473"/>
        </row>
        <row r="1474">
          <cell r="G1474"/>
        </row>
        <row r="1475">
          <cell r="G1475"/>
        </row>
        <row r="1476">
          <cell r="G1476"/>
        </row>
        <row r="1477">
          <cell r="G1477"/>
        </row>
        <row r="1478">
          <cell r="G1478"/>
        </row>
        <row r="1479">
          <cell r="G1479"/>
        </row>
        <row r="1480">
          <cell r="G1480"/>
        </row>
        <row r="1481">
          <cell r="G1481"/>
        </row>
        <row r="1482">
          <cell r="G1482"/>
        </row>
        <row r="1483">
          <cell r="G1483"/>
        </row>
        <row r="1484">
          <cell r="G1484"/>
        </row>
        <row r="1485">
          <cell r="G1485"/>
        </row>
        <row r="1486">
          <cell r="G1486"/>
        </row>
        <row r="1487">
          <cell r="G1487"/>
        </row>
        <row r="1488">
          <cell r="G1488"/>
        </row>
        <row r="1489">
          <cell r="G1489"/>
        </row>
        <row r="1490">
          <cell r="G1490"/>
        </row>
        <row r="1491">
          <cell r="G1491"/>
        </row>
        <row r="1492">
          <cell r="G1492"/>
        </row>
        <row r="1493">
          <cell r="G1493"/>
        </row>
        <row r="1494">
          <cell r="G1494"/>
        </row>
        <row r="1495">
          <cell r="G1495"/>
        </row>
        <row r="1496">
          <cell r="G1496"/>
        </row>
        <row r="1497">
          <cell r="G1497"/>
        </row>
        <row r="1498">
          <cell r="G1498"/>
        </row>
        <row r="1499">
          <cell r="G1499"/>
        </row>
        <row r="1500">
          <cell r="G1500"/>
        </row>
        <row r="1501">
          <cell r="G1501"/>
        </row>
        <row r="1502">
          <cell r="G1502"/>
        </row>
        <row r="1503">
          <cell r="G1503"/>
        </row>
        <row r="1504">
          <cell r="G1504"/>
        </row>
        <row r="1505">
          <cell r="G1505"/>
        </row>
        <row r="1506">
          <cell r="G1506"/>
        </row>
        <row r="1507">
          <cell r="G1507"/>
        </row>
        <row r="1508">
          <cell r="G1508"/>
        </row>
        <row r="1509">
          <cell r="G1509"/>
        </row>
        <row r="1510">
          <cell r="G1510"/>
        </row>
        <row r="1511">
          <cell r="G1511"/>
        </row>
        <row r="1512">
          <cell r="G1512"/>
        </row>
        <row r="1513">
          <cell r="G1513"/>
        </row>
        <row r="1514">
          <cell r="G1514"/>
        </row>
        <row r="1515">
          <cell r="G1515"/>
        </row>
        <row r="1516">
          <cell r="G1516"/>
        </row>
        <row r="1517">
          <cell r="G1517"/>
        </row>
        <row r="1518">
          <cell r="G1518"/>
        </row>
        <row r="1519">
          <cell r="G1519"/>
        </row>
        <row r="1520">
          <cell r="G1520"/>
        </row>
        <row r="1521">
          <cell r="G1521"/>
        </row>
        <row r="1522">
          <cell r="G1522"/>
        </row>
        <row r="1523">
          <cell r="G1523"/>
        </row>
        <row r="1524">
          <cell r="G1524"/>
        </row>
        <row r="1525">
          <cell r="G1525"/>
        </row>
        <row r="1526">
          <cell r="G1526"/>
        </row>
        <row r="1527">
          <cell r="G1527"/>
        </row>
        <row r="1528">
          <cell r="G1528"/>
        </row>
        <row r="1529">
          <cell r="G1529"/>
        </row>
        <row r="1530">
          <cell r="G1530"/>
        </row>
        <row r="1531">
          <cell r="G1531"/>
        </row>
        <row r="1532">
          <cell r="G1532"/>
        </row>
        <row r="1533">
          <cell r="G1533"/>
        </row>
        <row r="1534">
          <cell r="G1534"/>
        </row>
        <row r="1535">
          <cell r="G1535"/>
        </row>
        <row r="1536">
          <cell r="G1536"/>
        </row>
        <row r="1537">
          <cell r="G1537"/>
        </row>
        <row r="1538">
          <cell r="G1538"/>
        </row>
        <row r="1539">
          <cell r="G1539"/>
        </row>
        <row r="1540">
          <cell r="G1540"/>
        </row>
        <row r="1541">
          <cell r="G1541"/>
        </row>
        <row r="1542">
          <cell r="G1542"/>
        </row>
        <row r="1543">
          <cell r="G1543"/>
        </row>
        <row r="1544">
          <cell r="G1544"/>
        </row>
        <row r="1545">
          <cell r="G1545"/>
        </row>
        <row r="1546">
          <cell r="G1546"/>
        </row>
        <row r="1547">
          <cell r="G1547"/>
        </row>
        <row r="1548">
          <cell r="G1548"/>
        </row>
        <row r="1549">
          <cell r="G1549"/>
        </row>
        <row r="1550">
          <cell r="G1550"/>
        </row>
        <row r="1551">
          <cell r="G1551"/>
        </row>
        <row r="1552">
          <cell r="G1552"/>
        </row>
        <row r="1553">
          <cell r="G1553"/>
        </row>
        <row r="1554">
          <cell r="G1554"/>
        </row>
        <row r="1555">
          <cell r="G1555"/>
        </row>
        <row r="1556">
          <cell r="G1556"/>
        </row>
        <row r="1557">
          <cell r="G1557"/>
        </row>
        <row r="1558">
          <cell r="G1558"/>
        </row>
        <row r="1559">
          <cell r="G1559"/>
        </row>
        <row r="1560">
          <cell r="G1560"/>
        </row>
        <row r="1561">
          <cell r="G1561"/>
        </row>
        <row r="1562">
          <cell r="G1562"/>
        </row>
        <row r="1563">
          <cell r="G1563"/>
        </row>
        <row r="1564">
          <cell r="G1564"/>
        </row>
        <row r="1565">
          <cell r="G1565"/>
        </row>
        <row r="1566">
          <cell r="G1566"/>
        </row>
        <row r="1567">
          <cell r="G1567"/>
        </row>
        <row r="1568">
          <cell r="G1568"/>
        </row>
        <row r="1569">
          <cell r="G1569"/>
        </row>
        <row r="1570">
          <cell r="G1570"/>
        </row>
        <row r="1571">
          <cell r="G1571"/>
        </row>
        <row r="1572">
          <cell r="G1572"/>
        </row>
        <row r="1573">
          <cell r="G1573"/>
        </row>
        <row r="1574">
          <cell r="G1574"/>
        </row>
        <row r="1575">
          <cell r="G1575"/>
        </row>
        <row r="1576">
          <cell r="G1576"/>
        </row>
        <row r="1577">
          <cell r="G1577"/>
        </row>
        <row r="1578">
          <cell r="G1578"/>
        </row>
        <row r="1579">
          <cell r="G1579"/>
        </row>
        <row r="1580">
          <cell r="G1580"/>
        </row>
        <row r="1581">
          <cell r="G1581"/>
        </row>
        <row r="1582">
          <cell r="G1582"/>
        </row>
        <row r="1583">
          <cell r="G1583"/>
        </row>
        <row r="1584">
          <cell r="G1584"/>
        </row>
        <row r="1585">
          <cell r="G1585"/>
        </row>
        <row r="1586">
          <cell r="G1586"/>
        </row>
        <row r="1587">
          <cell r="G1587"/>
        </row>
        <row r="1588">
          <cell r="G1588"/>
        </row>
        <row r="1589">
          <cell r="G1589"/>
        </row>
        <row r="1590">
          <cell r="G1590"/>
        </row>
        <row r="1591">
          <cell r="G1591"/>
        </row>
        <row r="1592">
          <cell r="G1592"/>
        </row>
        <row r="1593">
          <cell r="G1593"/>
        </row>
        <row r="1594">
          <cell r="G1594"/>
        </row>
        <row r="1595">
          <cell r="G1595"/>
        </row>
        <row r="1596">
          <cell r="G1596"/>
        </row>
        <row r="1597">
          <cell r="G1597"/>
        </row>
        <row r="1598">
          <cell r="G1598"/>
        </row>
        <row r="1599">
          <cell r="G1599"/>
        </row>
        <row r="1600">
          <cell r="G1600"/>
        </row>
        <row r="1601">
          <cell r="G1601"/>
        </row>
        <row r="1602">
          <cell r="G1602"/>
        </row>
        <row r="1603">
          <cell r="G1603"/>
        </row>
        <row r="1604">
          <cell r="G1604"/>
        </row>
        <row r="1605">
          <cell r="G1605"/>
        </row>
        <row r="1606">
          <cell r="G1606"/>
        </row>
        <row r="1607">
          <cell r="G1607"/>
        </row>
        <row r="1608">
          <cell r="G1608"/>
        </row>
        <row r="1609">
          <cell r="G1609"/>
        </row>
        <row r="1610">
          <cell r="G1610"/>
        </row>
        <row r="1611">
          <cell r="G1611"/>
        </row>
        <row r="1612">
          <cell r="G1612"/>
        </row>
        <row r="1613">
          <cell r="G1613"/>
        </row>
        <row r="1614">
          <cell r="G1614"/>
        </row>
        <row r="1615">
          <cell r="G1615"/>
        </row>
        <row r="1616">
          <cell r="G1616"/>
        </row>
        <row r="1617">
          <cell r="G1617"/>
        </row>
        <row r="1618">
          <cell r="G1618"/>
        </row>
        <row r="1619">
          <cell r="G1619"/>
        </row>
        <row r="1620">
          <cell r="G1620"/>
        </row>
        <row r="1621">
          <cell r="G1621"/>
        </row>
        <row r="1622">
          <cell r="G1622"/>
        </row>
        <row r="1623">
          <cell r="G1623"/>
        </row>
        <row r="1624">
          <cell r="G1624"/>
        </row>
        <row r="1625">
          <cell r="G1625"/>
        </row>
        <row r="1626">
          <cell r="G1626"/>
        </row>
        <row r="1627">
          <cell r="G1627"/>
        </row>
        <row r="1628">
          <cell r="G1628"/>
        </row>
        <row r="1629">
          <cell r="G1629"/>
        </row>
        <row r="1630">
          <cell r="G1630"/>
        </row>
        <row r="1631">
          <cell r="G1631"/>
        </row>
        <row r="1632">
          <cell r="G1632"/>
        </row>
        <row r="1633">
          <cell r="G1633"/>
        </row>
        <row r="1634">
          <cell r="G1634"/>
        </row>
        <row r="1635">
          <cell r="G1635"/>
        </row>
        <row r="1636">
          <cell r="G1636"/>
        </row>
        <row r="1637">
          <cell r="G1637"/>
        </row>
        <row r="1638">
          <cell r="G1638"/>
        </row>
        <row r="1639">
          <cell r="G1639"/>
        </row>
        <row r="1640">
          <cell r="G1640"/>
        </row>
        <row r="1641">
          <cell r="G1641"/>
        </row>
        <row r="1642">
          <cell r="G1642"/>
        </row>
        <row r="1643">
          <cell r="G1643"/>
        </row>
        <row r="1644">
          <cell r="G1644"/>
        </row>
        <row r="1645">
          <cell r="G1645"/>
        </row>
        <row r="1646">
          <cell r="G1646"/>
        </row>
        <row r="1647">
          <cell r="G1647"/>
        </row>
        <row r="1648">
          <cell r="G1648"/>
        </row>
        <row r="1649">
          <cell r="G1649"/>
        </row>
        <row r="1650">
          <cell r="G1650"/>
        </row>
        <row r="1651">
          <cell r="G1651"/>
        </row>
        <row r="1652">
          <cell r="G1652"/>
        </row>
        <row r="1653">
          <cell r="G1653"/>
        </row>
        <row r="1654">
          <cell r="G1654"/>
        </row>
        <row r="1655">
          <cell r="G1655"/>
        </row>
        <row r="1656">
          <cell r="G1656"/>
        </row>
        <row r="1657">
          <cell r="G1657"/>
        </row>
        <row r="1658">
          <cell r="G1658"/>
        </row>
        <row r="1659">
          <cell r="G1659"/>
        </row>
        <row r="1660">
          <cell r="G1660"/>
        </row>
        <row r="1661">
          <cell r="G1661"/>
        </row>
        <row r="1662">
          <cell r="G1662"/>
        </row>
        <row r="1663">
          <cell r="G1663"/>
        </row>
        <row r="1664">
          <cell r="G1664"/>
        </row>
        <row r="1665">
          <cell r="G1665"/>
        </row>
        <row r="1666">
          <cell r="G1666"/>
        </row>
        <row r="1667">
          <cell r="G1667"/>
        </row>
        <row r="1668">
          <cell r="G1668"/>
        </row>
        <row r="1669">
          <cell r="G1669"/>
        </row>
        <row r="1670">
          <cell r="G1670"/>
        </row>
        <row r="1671">
          <cell r="G1671"/>
        </row>
        <row r="1672">
          <cell r="G1672"/>
        </row>
        <row r="1673">
          <cell r="G1673"/>
        </row>
        <row r="1674">
          <cell r="G1674"/>
        </row>
        <row r="1675">
          <cell r="G1675"/>
        </row>
        <row r="1676">
          <cell r="G1676"/>
        </row>
        <row r="1677">
          <cell r="G1677"/>
        </row>
        <row r="1678">
          <cell r="G1678"/>
        </row>
        <row r="1679">
          <cell r="G1679"/>
        </row>
        <row r="1680">
          <cell r="G1680"/>
        </row>
        <row r="1681">
          <cell r="G1681"/>
        </row>
        <row r="1682">
          <cell r="G1682"/>
        </row>
        <row r="1683">
          <cell r="G1683"/>
        </row>
        <row r="1684">
          <cell r="G1684"/>
        </row>
        <row r="1685">
          <cell r="G1685"/>
        </row>
        <row r="1686">
          <cell r="G1686"/>
        </row>
        <row r="1687">
          <cell r="G1687"/>
        </row>
        <row r="1688">
          <cell r="G1688"/>
        </row>
        <row r="1689">
          <cell r="G1689"/>
        </row>
        <row r="1690">
          <cell r="G1690"/>
        </row>
        <row r="1691">
          <cell r="G1691"/>
        </row>
        <row r="1692">
          <cell r="G1692"/>
        </row>
        <row r="1693">
          <cell r="G1693"/>
        </row>
        <row r="1694">
          <cell r="G1694"/>
        </row>
        <row r="1695">
          <cell r="G1695"/>
        </row>
        <row r="1696">
          <cell r="G1696"/>
        </row>
        <row r="1697">
          <cell r="G1697"/>
        </row>
        <row r="1698">
          <cell r="G1698"/>
        </row>
        <row r="1699">
          <cell r="G1699"/>
        </row>
        <row r="1700">
          <cell r="G1700"/>
        </row>
        <row r="1701">
          <cell r="G1701"/>
        </row>
        <row r="1702">
          <cell r="G1702"/>
        </row>
        <row r="1703">
          <cell r="G1703"/>
        </row>
        <row r="1704">
          <cell r="G1704"/>
        </row>
        <row r="1705">
          <cell r="G1705"/>
        </row>
        <row r="1706">
          <cell r="G1706"/>
        </row>
        <row r="1707">
          <cell r="G1707"/>
        </row>
        <row r="1708">
          <cell r="G1708"/>
        </row>
        <row r="1709">
          <cell r="G1709"/>
        </row>
        <row r="1710">
          <cell r="G1710"/>
        </row>
        <row r="1711">
          <cell r="G1711"/>
        </row>
        <row r="1712">
          <cell r="G1712"/>
        </row>
        <row r="1713">
          <cell r="G1713"/>
        </row>
        <row r="1714">
          <cell r="G1714"/>
        </row>
        <row r="1715">
          <cell r="G1715"/>
        </row>
        <row r="1716">
          <cell r="G1716"/>
        </row>
        <row r="1717">
          <cell r="G1717"/>
        </row>
        <row r="1718">
          <cell r="G1718"/>
        </row>
        <row r="1719">
          <cell r="G1719"/>
        </row>
        <row r="1720">
          <cell r="G1720"/>
        </row>
        <row r="1721">
          <cell r="G1721"/>
        </row>
        <row r="1722">
          <cell r="G1722"/>
        </row>
        <row r="1723">
          <cell r="G1723"/>
        </row>
        <row r="1724">
          <cell r="G1724"/>
        </row>
        <row r="1725">
          <cell r="G1725"/>
        </row>
        <row r="1726">
          <cell r="G1726"/>
        </row>
        <row r="1727">
          <cell r="G1727"/>
        </row>
        <row r="1728">
          <cell r="G1728"/>
        </row>
        <row r="1729">
          <cell r="G1729"/>
        </row>
        <row r="1730">
          <cell r="G1730"/>
        </row>
        <row r="1731">
          <cell r="G1731"/>
        </row>
        <row r="1732">
          <cell r="G1732"/>
        </row>
        <row r="1733">
          <cell r="G1733"/>
        </row>
        <row r="1734">
          <cell r="G1734"/>
        </row>
        <row r="1735">
          <cell r="G1735"/>
        </row>
        <row r="1736">
          <cell r="G1736"/>
        </row>
        <row r="1737">
          <cell r="G1737"/>
        </row>
        <row r="1738">
          <cell r="G1738"/>
        </row>
        <row r="1739">
          <cell r="G1739"/>
        </row>
        <row r="1740">
          <cell r="G1740"/>
        </row>
        <row r="1741">
          <cell r="G1741"/>
        </row>
        <row r="1742">
          <cell r="G1742"/>
        </row>
        <row r="1743">
          <cell r="G1743"/>
        </row>
        <row r="1744">
          <cell r="G1744"/>
        </row>
        <row r="1745">
          <cell r="G1745"/>
        </row>
        <row r="1746">
          <cell r="G1746"/>
        </row>
        <row r="1747">
          <cell r="G1747"/>
        </row>
        <row r="1748">
          <cell r="G1748"/>
        </row>
        <row r="1749">
          <cell r="G1749"/>
        </row>
        <row r="1750">
          <cell r="G1750"/>
        </row>
        <row r="1751">
          <cell r="G1751"/>
        </row>
        <row r="1752">
          <cell r="G1752"/>
        </row>
        <row r="1753">
          <cell r="G1753"/>
        </row>
        <row r="1754">
          <cell r="G1754"/>
        </row>
        <row r="1755">
          <cell r="G1755"/>
        </row>
        <row r="1756">
          <cell r="G1756"/>
        </row>
        <row r="1757">
          <cell r="G1757"/>
        </row>
        <row r="1758">
          <cell r="G1758"/>
        </row>
        <row r="1759">
          <cell r="G1759"/>
        </row>
        <row r="1760">
          <cell r="G1760"/>
        </row>
        <row r="1761">
          <cell r="G1761"/>
        </row>
        <row r="1762">
          <cell r="G1762"/>
        </row>
        <row r="1763">
          <cell r="G1763"/>
        </row>
        <row r="1764">
          <cell r="G1764"/>
        </row>
        <row r="1765">
          <cell r="G1765"/>
        </row>
        <row r="1766">
          <cell r="G1766"/>
        </row>
        <row r="1767">
          <cell r="G1767"/>
        </row>
        <row r="1768">
          <cell r="G1768"/>
        </row>
        <row r="1769">
          <cell r="G1769"/>
        </row>
        <row r="1770">
          <cell r="G1770"/>
        </row>
        <row r="1771">
          <cell r="G1771"/>
        </row>
        <row r="1772">
          <cell r="G1772"/>
        </row>
        <row r="1773">
          <cell r="G1773"/>
        </row>
        <row r="1774">
          <cell r="G1774"/>
        </row>
        <row r="1775">
          <cell r="G1775"/>
        </row>
        <row r="1776">
          <cell r="G1776"/>
        </row>
        <row r="1777">
          <cell r="G1777"/>
        </row>
        <row r="1778">
          <cell r="G1778"/>
        </row>
        <row r="1779">
          <cell r="G1779"/>
        </row>
        <row r="1780">
          <cell r="G1780"/>
        </row>
        <row r="1781">
          <cell r="G1781"/>
        </row>
        <row r="1782">
          <cell r="G1782"/>
        </row>
        <row r="1783">
          <cell r="G1783"/>
        </row>
        <row r="1784">
          <cell r="G1784"/>
        </row>
        <row r="1785">
          <cell r="G1785"/>
        </row>
        <row r="1786">
          <cell r="G1786"/>
        </row>
        <row r="1787">
          <cell r="G1787"/>
        </row>
        <row r="1788">
          <cell r="G1788"/>
        </row>
        <row r="1789">
          <cell r="G1789"/>
        </row>
        <row r="1790">
          <cell r="G1790"/>
        </row>
        <row r="1791">
          <cell r="G1791"/>
        </row>
        <row r="1792">
          <cell r="G1792"/>
        </row>
        <row r="1793">
          <cell r="G1793"/>
        </row>
        <row r="1794">
          <cell r="G1794"/>
        </row>
        <row r="1795">
          <cell r="G1795"/>
        </row>
        <row r="1796">
          <cell r="G1796"/>
        </row>
        <row r="1797">
          <cell r="G1797"/>
        </row>
        <row r="1798">
          <cell r="G1798"/>
        </row>
        <row r="1799">
          <cell r="G1799"/>
        </row>
        <row r="1800">
          <cell r="G1800"/>
        </row>
        <row r="1801">
          <cell r="G1801"/>
        </row>
        <row r="1802">
          <cell r="G1802"/>
        </row>
        <row r="1803">
          <cell r="G1803"/>
        </row>
        <row r="1804">
          <cell r="G1804"/>
        </row>
        <row r="1805">
          <cell r="G1805"/>
        </row>
        <row r="1806">
          <cell r="G1806"/>
        </row>
        <row r="1807">
          <cell r="G1807"/>
        </row>
        <row r="1808">
          <cell r="G1808"/>
        </row>
        <row r="1809">
          <cell r="G1809"/>
        </row>
        <row r="1810">
          <cell r="G1810"/>
        </row>
        <row r="1811">
          <cell r="G1811"/>
        </row>
        <row r="1812">
          <cell r="G1812"/>
        </row>
        <row r="1813">
          <cell r="G1813"/>
        </row>
        <row r="1814">
          <cell r="G1814"/>
        </row>
        <row r="1815">
          <cell r="G1815"/>
        </row>
        <row r="1816">
          <cell r="G1816"/>
        </row>
        <row r="1817">
          <cell r="G1817"/>
        </row>
        <row r="1818">
          <cell r="G1818"/>
        </row>
        <row r="1819">
          <cell r="G1819"/>
        </row>
        <row r="1820">
          <cell r="G1820"/>
        </row>
        <row r="1821">
          <cell r="G1821"/>
        </row>
        <row r="1822">
          <cell r="G1822"/>
        </row>
        <row r="1823">
          <cell r="G1823"/>
        </row>
        <row r="1824">
          <cell r="G1824"/>
        </row>
        <row r="1825">
          <cell r="G1825"/>
        </row>
        <row r="1826">
          <cell r="G1826"/>
        </row>
        <row r="1827">
          <cell r="G1827"/>
        </row>
        <row r="1828">
          <cell r="G1828"/>
        </row>
        <row r="1829">
          <cell r="G1829"/>
        </row>
        <row r="1830">
          <cell r="G1830"/>
        </row>
        <row r="1831">
          <cell r="G1831"/>
        </row>
        <row r="1832">
          <cell r="G1832"/>
        </row>
        <row r="1833">
          <cell r="G1833"/>
        </row>
        <row r="1834">
          <cell r="G1834"/>
        </row>
        <row r="1835">
          <cell r="G1835"/>
        </row>
        <row r="1836">
          <cell r="G1836"/>
        </row>
        <row r="1837">
          <cell r="G1837"/>
        </row>
        <row r="1838">
          <cell r="G1838"/>
        </row>
        <row r="1839">
          <cell r="G1839"/>
        </row>
        <row r="1840">
          <cell r="G1840"/>
        </row>
        <row r="1841">
          <cell r="G1841"/>
        </row>
        <row r="1842">
          <cell r="G1842"/>
        </row>
        <row r="1843">
          <cell r="G1843"/>
        </row>
        <row r="1844">
          <cell r="G1844"/>
        </row>
        <row r="1845">
          <cell r="G1845"/>
        </row>
        <row r="1846">
          <cell r="G1846"/>
        </row>
        <row r="1847">
          <cell r="G1847"/>
        </row>
        <row r="1848">
          <cell r="G1848"/>
        </row>
        <row r="1849">
          <cell r="G1849"/>
        </row>
        <row r="1850">
          <cell r="G1850"/>
        </row>
        <row r="1851">
          <cell r="G1851"/>
        </row>
        <row r="1852">
          <cell r="G1852"/>
        </row>
        <row r="1853">
          <cell r="G1853"/>
        </row>
        <row r="1854">
          <cell r="G1854"/>
        </row>
        <row r="1855">
          <cell r="G1855"/>
        </row>
        <row r="1856">
          <cell r="G1856"/>
        </row>
        <row r="1857">
          <cell r="G1857"/>
        </row>
        <row r="1858">
          <cell r="G1858"/>
        </row>
        <row r="1859">
          <cell r="G1859"/>
        </row>
        <row r="1860">
          <cell r="G1860"/>
        </row>
        <row r="1861">
          <cell r="G1861"/>
        </row>
        <row r="1862">
          <cell r="G1862"/>
        </row>
        <row r="1863">
          <cell r="G1863"/>
        </row>
        <row r="1864">
          <cell r="G1864"/>
        </row>
        <row r="1865">
          <cell r="G1865"/>
        </row>
        <row r="1866">
          <cell r="G1866"/>
        </row>
        <row r="1867">
          <cell r="G1867"/>
        </row>
        <row r="1868">
          <cell r="G1868"/>
        </row>
        <row r="1869">
          <cell r="G1869"/>
        </row>
        <row r="1870">
          <cell r="G1870"/>
        </row>
        <row r="1871">
          <cell r="G1871"/>
        </row>
        <row r="1872">
          <cell r="G1872"/>
        </row>
        <row r="1873">
          <cell r="G1873"/>
        </row>
        <row r="1874">
          <cell r="G1874"/>
        </row>
        <row r="1875">
          <cell r="G1875"/>
        </row>
        <row r="1876">
          <cell r="G1876"/>
        </row>
        <row r="1877">
          <cell r="G1877"/>
        </row>
        <row r="1878">
          <cell r="G1878"/>
        </row>
        <row r="1879">
          <cell r="G1879"/>
        </row>
        <row r="1880">
          <cell r="G1880"/>
        </row>
        <row r="1881">
          <cell r="G1881"/>
        </row>
        <row r="1882">
          <cell r="G1882"/>
        </row>
        <row r="1883">
          <cell r="G1883"/>
        </row>
        <row r="1884">
          <cell r="G1884"/>
        </row>
        <row r="1885">
          <cell r="G1885"/>
        </row>
        <row r="1886">
          <cell r="G1886"/>
        </row>
        <row r="1887">
          <cell r="G1887"/>
        </row>
        <row r="1888">
          <cell r="G1888"/>
        </row>
        <row r="1889">
          <cell r="G1889"/>
        </row>
        <row r="1890">
          <cell r="G1890"/>
        </row>
        <row r="1891">
          <cell r="G1891"/>
        </row>
        <row r="1892">
          <cell r="G1892"/>
        </row>
        <row r="1902">
          <cell r="G1902" t="str">
            <v>ACR-PN-001</v>
          </cell>
        </row>
        <row r="1903">
          <cell r="G1903" t="str">
            <v>ACR-PN-002</v>
          </cell>
        </row>
        <row r="1904">
          <cell r="G1904" t="str">
            <v>ACR-PN-004</v>
          </cell>
        </row>
        <row r="1905">
          <cell r="G1905" t="str">
            <v>ACR-PN-005</v>
          </cell>
        </row>
        <row r="1906">
          <cell r="G1906" t="str">
            <v>ACR-PN-006</v>
          </cell>
        </row>
        <row r="1907">
          <cell r="G1907" t="str">
            <v>ACR-PN-008</v>
          </cell>
        </row>
        <row r="1908">
          <cell r="G1908" t="str">
            <v>ACR-PN-009</v>
          </cell>
        </row>
        <row r="1909">
          <cell r="G1909" t="str">
            <v>ACR-PN-010</v>
          </cell>
        </row>
        <row r="1910">
          <cell r="G1910" t="str">
            <v>ACR-SQ-001</v>
          </cell>
        </row>
        <row r="1911">
          <cell r="G1911" t="str">
            <v>ACR-SQ-002</v>
          </cell>
        </row>
        <row r="1912">
          <cell r="G1912" t="str">
            <v>ACR-SQ-003</v>
          </cell>
        </row>
        <row r="1913">
          <cell r="G1913" t="str">
            <v>ALB-PR-082</v>
          </cell>
        </row>
        <row r="1914">
          <cell r="G1914" t="str">
            <v>ALB-PR-084</v>
          </cell>
        </row>
        <row r="1915">
          <cell r="G1915" t="str">
            <v>ALB-PR-085</v>
          </cell>
        </row>
        <row r="1916">
          <cell r="G1916" t="str">
            <v>ALB-PR-088</v>
          </cell>
        </row>
        <row r="1917">
          <cell r="G1917" t="str">
            <v>ALB-PR-089</v>
          </cell>
        </row>
        <row r="1918">
          <cell r="G1918" t="str">
            <v>ALB-PR-092</v>
          </cell>
        </row>
        <row r="1919">
          <cell r="G1919" t="str">
            <v>ALB-PR-093</v>
          </cell>
        </row>
        <row r="1920">
          <cell r="G1920" t="str">
            <v>ALB-PR-094</v>
          </cell>
        </row>
        <row r="1921">
          <cell r="G1921" t="str">
            <v>ALB-PR-095</v>
          </cell>
        </row>
        <row r="1922">
          <cell r="G1922" t="str">
            <v>ALB-PR-096</v>
          </cell>
        </row>
        <row r="1923">
          <cell r="G1923" t="str">
            <v>ALB-PR-102</v>
          </cell>
        </row>
        <row r="1924">
          <cell r="G1924" t="str">
            <v>ALB-PR-103</v>
          </cell>
        </row>
        <row r="1925">
          <cell r="G1925" t="str">
            <v>ALB-PR-104</v>
          </cell>
        </row>
        <row r="1926">
          <cell r="G1926" t="str">
            <v>ALB-PR-108</v>
          </cell>
        </row>
        <row r="1927">
          <cell r="G1927" t="str">
            <v>ALB-PR-109</v>
          </cell>
        </row>
        <row r="1928">
          <cell r="G1928" t="str">
            <v>ALB-PR-125</v>
          </cell>
        </row>
        <row r="1929">
          <cell r="G1929" t="str">
            <v>ALB-PR-129</v>
          </cell>
        </row>
        <row r="1930">
          <cell r="G1930" t="str">
            <v>ALB-SQ-002</v>
          </cell>
        </row>
        <row r="1931">
          <cell r="G1931" t="str">
            <v>ALB-SQ-003</v>
          </cell>
        </row>
        <row r="1932">
          <cell r="G1932" t="str">
            <v>ALB-SQ-005</v>
          </cell>
        </row>
        <row r="1933">
          <cell r="G1933" t="str">
            <v>ALB-SQ-008</v>
          </cell>
        </row>
        <row r="1934">
          <cell r="G1934" t="str">
            <v>BUL-PR-007</v>
          </cell>
        </row>
        <row r="1935">
          <cell r="G1935" t="str">
            <v>BUL-PR-008</v>
          </cell>
        </row>
        <row r="1936">
          <cell r="G1936" t="str">
            <v>BUL-PR-009</v>
          </cell>
        </row>
        <row r="1937">
          <cell r="G1937" t="str">
            <v>BUL-PR-010</v>
          </cell>
        </row>
        <row r="1938">
          <cell r="G1938" t="str">
            <v>BUL-PR-011</v>
          </cell>
        </row>
        <row r="1939">
          <cell r="G1939" t="str">
            <v>BUL-PR-022</v>
          </cell>
        </row>
        <row r="1940">
          <cell r="G1940" t="str">
            <v>BUL-PR-023</v>
          </cell>
        </row>
        <row r="1941">
          <cell r="G1941" t="str">
            <v>BUL-PR-024</v>
          </cell>
        </row>
        <row r="1942">
          <cell r="G1942" t="str">
            <v>BUL-PR-025</v>
          </cell>
        </row>
        <row r="1943">
          <cell r="G1943" t="str">
            <v>BUL-PR-026</v>
          </cell>
        </row>
        <row r="1944">
          <cell r="G1944" t="str">
            <v>BUL-PR-027</v>
          </cell>
        </row>
        <row r="1945">
          <cell r="G1945" t="str">
            <v>BUL-PR-028</v>
          </cell>
        </row>
        <row r="1946">
          <cell r="G1946" t="str">
            <v>BUL-PR-029</v>
          </cell>
        </row>
        <row r="1947">
          <cell r="G1947" t="str">
            <v>CHE-PR-047</v>
          </cell>
        </row>
        <row r="1948">
          <cell r="G1948" t="str">
            <v>CHE-PR-049</v>
          </cell>
        </row>
        <row r="1949">
          <cell r="G1949" t="str">
            <v>CHE-PR-050</v>
          </cell>
        </row>
        <row r="1950">
          <cell r="G1950" t="str">
            <v>COO-PR-121</v>
          </cell>
        </row>
        <row r="1951">
          <cell r="G1951" t="str">
            <v>COO-PR-122</v>
          </cell>
        </row>
        <row r="1952">
          <cell r="G1952" t="str">
            <v>CVE-CU-001</v>
          </cell>
        </row>
        <row r="1953">
          <cell r="G1953" t="str">
            <v>CVE-CU-002</v>
          </cell>
        </row>
        <row r="1954">
          <cell r="G1954" t="str">
            <v>CVE-CU-004</v>
          </cell>
        </row>
        <row r="1955">
          <cell r="G1955" t="str">
            <v>CVE-PR-005</v>
          </cell>
        </row>
        <row r="1956">
          <cell r="G1956" t="str">
            <v>DOO-CU-002</v>
          </cell>
        </row>
        <row r="1957">
          <cell r="G1957" t="str">
            <v>DOO-PR-009</v>
          </cell>
        </row>
        <row r="1958">
          <cell r="G1958" t="str">
            <v>DOO-PR-016</v>
          </cell>
        </row>
        <row r="1959">
          <cell r="G1959" t="str">
            <v>DOO-PR-018</v>
          </cell>
        </row>
        <row r="1960">
          <cell r="G1960" t="str">
            <v>DOO-PR-025</v>
          </cell>
        </row>
        <row r="1961">
          <cell r="G1961" t="str">
            <v>DOO-PR-030</v>
          </cell>
        </row>
        <row r="1962">
          <cell r="G1962" t="str">
            <v>DOO-PR-031</v>
          </cell>
        </row>
        <row r="1963">
          <cell r="G1963" t="str">
            <v>DOO-PR-036</v>
          </cell>
        </row>
        <row r="1964">
          <cell r="G1964" t="str">
            <v>DOO-PR-037</v>
          </cell>
        </row>
        <row r="1965">
          <cell r="G1965" t="str">
            <v>DOO-PR-039</v>
          </cell>
        </row>
        <row r="1966">
          <cell r="G1966" t="str">
            <v>DOO-PR-041</v>
          </cell>
        </row>
        <row r="1967">
          <cell r="G1967" t="str">
            <v>DUR-SQ-001</v>
          </cell>
        </row>
        <row r="1968">
          <cell r="G1968" t="str">
            <v>EVP-PR-024</v>
          </cell>
        </row>
        <row r="1969">
          <cell r="G1969" t="str">
            <v>EVP-PR-025</v>
          </cell>
        </row>
        <row r="1970">
          <cell r="G1970" t="str">
            <v>EVP-PR-026</v>
          </cell>
        </row>
        <row r="1971">
          <cell r="G1971" t="str">
            <v>EVP-PR-027</v>
          </cell>
        </row>
        <row r="1972">
          <cell r="G1972" t="str">
            <v>FTP-CU-005</v>
          </cell>
        </row>
        <row r="1973">
          <cell r="G1973" t="str">
            <v>FVA-PR-005</v>
          </cell>
        </row>
        <row r="1974">
          <cell r="G1974" t="str">
            <v>FVA-PR-015</v>
          </cell>
        </row>
        <row r="1975">
          <cell r="G1975" t="str">
            <v>FVA-PR-016</v>
          </cell>
        </row>
        <row r="1976">
          <cell r="G1976" t="str">
            <v>FVA-PR-017</v>
          </cell>
        </row>
        <row r="1977">
          <cell r="G1977" t="str">
            <v>FVA-PR-018</v>
          </cell>
        </row>
        <row r="1978">
          <cell r="G1978" t="str">
            <v>FVA-PR-019</v>
          </cell>
        </row>
        <row r="1979">
          <cell r="G1979" t="str">
            <v>FVA-PR-020</v>
          </cell>
        </row>
        <row r="1980">
          <cell r="G1980" t="str">
            <v>FVA-PR-021</v>
          </cell>
        </row>
        <row r="1981">
          <cell r="G1981" t="str">
            <v>FVA-PR-022</v>
          </cell>
        </row>
        <row r="1982">
          <cell r="G1982" t="str">
            <v>FVA-PR-023</v>
          </cell>
        </row>
        <row r="1983">
          <cell r="G1983" t="str">
            <v>FVA-PR-024</v>
          </cell>
        </row>
        <row r="1984">
          <cell r="G1984" t="str">
            <v>FVA-PR-025</v>
          </cell>
        </row>
        <row r="1985">
          <cell r="G1985" t="str">
            <v>FVA-PR-026</v>
          </cell>
        </row>
        <row r="1986">
          <cell r="G1986" t="str">
            <v>FVA-PR-027</v>
          </cell>
        </row>
        <row r="1987">
          <cell r="G1987" t="str">
            <v>FVA-PR-028</v>
          </cell>
        </row>
        <row r="1988">
          <cell r="G1988" t="str">
            <v>FVA-PR-029</v>
          </cell>
        </row>
        <row r="1989">
          <cell r="G1989" t="str">
            <v>FVA-PR-032</v>
          </cell>
        </row>
        <row r="1990">
          <cell r="G1990" t="str">
            <v>FVA-PR-033</v>
          </cell>
        </row>
        <row r="1991">
          <cell r="G1991" t="str">
            <v>FVA-PR-034</v>
          </cell>
        </row>
        <row r="1992">
          <cell r="G1992" t="str">
            <v>FVA-PR-035</v>
          </cell>
        </row>
        <row r="1993">
          <cell r="G1993" t="str">
            <v>FVA-PR-036</v>
          </cell>
        </row>
        <row r="1994">
          <cell r="G1994" t="str">
            <v>FVA-PR-037</v>
          </cell>
        </row>
        <row r="1995">
          <cell r="G1995" t="str">
            <v>FVA-PR-038</v>
          </cell>
        </row>
        <row r="1996">
          <cell r="G1996" t="str">
            <v>FVA-PR-039</v>
          </cell>
        </row>
        <row r="1997">
          <cell r="G1997" t="str">
            <v>FVA-PR-040</v>
          </cell>
        </row>
        <row r="1998">
          <cell r="G1998" t="str">
            <v>FVA-PR-041</v>
          </cell>
        </row>
        <row r="1999">
          <cell r="G1999" t="str">
            <v>FVA-PR-042</v>
          </cell>
        </row>
        <row r="2000">
          <cell r="G2000" t="str">
            <v>FVA-PR-043</v>
          </cell>
        </row>
        <row r="2001">
          <cell r="G2001" t="str">
            <v>FVA-PR-044</v>
          </cell>
        </row>
        <row r="2002">
          <cell r="G2002" t="str">
            <v>FVA-PR-051</v>
          </cell>
        </row>
        <row r="2003">
          <cell r="G2003" t="str">
            <v>HAM-SQ-001</v>
          </cell>
        </row>
        <row r="2004">
          <cell r="G2004" t="str">
            <v>HEM-CU-005</v>
          </cell>
        </row>
        <row r="2005">
          <cell r="G2005" t="str">
            <v>HEM-CU-008</v>
          </cell>
        </row>
        <row r="2006">
          <cell r="G2006" t="str">
            <v>HEM-PR-013</v>
          </cell>
        </row>
        <row r="2007">
          <cell r="G2007" t="str">
            <v>HEM-PR-014</v>
          </cell>
        </row>
        <row r="2008">
          <cell r="G2008" t="str">
            <v>INA-CU-001</v>
          </cell>
        </row>
        <row r="2009">
          <cell r="G2009" t="str">
            <v>IND-PR-034</v>
          </cell>
        </row>
        <row r="2010">
          <cell r="G2010" t="str">
            <v>MGE-PR-001</v>
          </cell>
        </row>
        <row r="2011">
          <cell r="G2011" t="str">
            <v>MGE-PR-002</v>
          </cell>
        </row>
        <row r="2012">
          <cell r="G2012" t="str">
            <v>MGE-PR-006</v>
          </cell>
        </row>
        <row r="2013">
          <cell r="G2013" t="str">
            <v>NUN-PR-017</v>
          </cell>
        </row>
        <row r="2014">
          <cell r="G2014" t="str">
            <v>NUN-PR-018</v>
          </cell>
        </row>
        <row r="2015">
          <cell r="G2015" t="str">
            <v>NUN-PR-019</v>
          </cell>
        </row>
        <row r="2016">
          <cell r="G2016" t="str">
            <v>NUN-PR-021</v>
          </cell>
        </row>
        <row r="2017">
          <cell r="G2017" t="str">
            <v>NUN-PR-025</v>
          </cell>
        </row>
        <row r="2018">
          <cell r="G2018" t="str">
            <v>NUN-PR-029</v>
          </cell>
        </row>
        <row r="2019">
          <cell r="G2019" t="str">
            <v>NUN-PR-047</v>
          </cell>
        </row>
        <row r="2020">
          <cell r="G2020" t="str">
            <v>NUN-PR-126</v>
          </cell>
        </row>
        <row r="2021">
          <cell r="G2021" t="str">
            <v>NUN-PR-127</v>
          </cell>
        </row>
        <row r="2022">
          <cell r="G2022" t="str">
            <v>NUN-PR-128</v>
          </cell>
        </row>
        <row r="2023">
          <cell r="G2023" t="str">
            <v>NUN-PR-129</v>
          </cell>
        </row>
        <row r="2024">
          <cell r="G2024" t="str">
            <v>NUN-PR-130</v>
          </cell>
        </row>
        <row r="2025">
          <cell r="G2025" t="str">
            <v>NWS-PR-004</v>
          </cell>
        </row>
        <row r="2026">
          <cell r="G2026" t="str">
            <v>NWS-PR-005</v>
          </cell>
        </row>
        <row r="2027">
          <cell r="G2027" t="str">
            <v>NWS-PR-006</v>
          </cell>
        </row>
        <row r="2028">
          <cell r="G2028" t="str">
            <v>NWS-PR-007</v>
          </cell>
        </row>
        <row r="2029">
          <cell r="G2029" t="str">
            <v>NWS-PR-008</v>
          </cell>
        </row>
        <row r="2030">
          <cell r="G2030" t="str">
            <v>NWS-PR-009</v>
          </cell>
        </row>
        <row r="2031">
          <cell r="G2031" t="str">
            <v>NWS-PR-010</v>
          </cell>
        </row>
        <row r="2032">
          <cell r="G2032" t="str">
            <v>NWS-PR-011</v>
          </cell>
        </row>
        <row r="2033">
          <cell r="G2033" t="str">
            <v>NWS-PR-012</v>
          </cell>
        </row>
        <row r="2034">
          <cell r="G2034" t="str">
            <v>NWS-PR-013</v>
          </cell>
        </row>
        <row r="2035">
          <cell r="G2035" t="str">
            <v>NWS-PR-017</v>
          </cell>
        </row>
        <row r="2036">
          <cell r="G2036" t="str">
            <v>NWS-PR-018</v>
          </cell>
        </row>
        <row r="2037">
          <cell r="G2037" t="str">
            <v>NWS-PR-019</v>
          </cell>
        </row>
        <row r="2038">
          <cell r="G2038" t="str">
            <v>NWS-PR-020</v>
          </cell>
        </row>
        <row r="2039">
          <cell r="G2039" t="str">
            <v>NWS-PR-021</v>
          </cell>
        </row>
        <row r="2040">
          <cell r="G2040" t="str">
            <v>NWS-PR-022</v>
          </cell>
        </row>
        <row r="2041">
          <cell r="G2041" t="str">
            <v>NWS-PR-023</v>
          </cell>
        </row>
        <row r="2042">
          <cell r="G2042" t="str">
            <v>NWS-PR-024</v>
          </cell>
        </row>
        <row r="2043">
          <cell r="G2043" t="str">
            <v>NWS-PR-025</v>
          </cell>
        </row>
        <row r="2044">
          <cell r="G2044" t="str">
            <v>NWS-PR-026</v>
          </cell>
        </row>
        <row r="2045">
          <cell r="G2045" t="str">
            <v>NWS-PR-027</v>
          </cell>
        </row>
        <row r="2046">
          <cell r="G2046" t="str">
            <v>NWS-PR-028</v>
          </cell>
        </row>
        <row r="2047">
          <cell r="G2047" t="str">
            <v>NWS-PR-029</v>
          </cell>
        </row>
        <row r="2048">
          <cell r="G2048" t="str">
            <v>NWS-PR-033</v>
          </cell>
        </row>
        <row r="2049">
          <cell r="G2049" t="str">
            <v>NWS-PR-034</v>
          </cell>
        </row>
        <row r="2050">
          <cell r="G2050" t="str">
            <v>NWS-PR-036</v>
          </cell>
        </row>
        <row r="2051">
          <cell r="G2051" t="str">
            <v>NWS-PR-037</v>
          </cell>
        </row>
        <row r="2052">
          <cell r="G2052" t="str">
            <v>OXY-PR-027</v>
          </cell>
        </row>
        <row r="2053">
          <cell r="G2053" t="str">
            <v>OXY-PR-040</v>
          </cell>
        </row>
        <row r="2054">
          <cell r="G2054" t="str">
            <v>OXY-PR-046</v>
          </cell>
        </row>
        <row r="2055">
          <cell r="G2055" t="str">
            <v>OXY-PR-053</v>
          </cell>
        </row>
        <row r="2056">
          <cell r="G2056" t="str">
            <v>OXY-PR-056</v>
          </cell>
        </row>
        <row r="2057">
          <cell r="G2057" t="str">
            <v>PIN-CC-001</v>
          </cell>
        </row>
        <row r="2058">
          <cell r="G2058" t="str">
            <v>PIN-CC-002</v>
          </cell>
        </row>
        <row r="2059">
          <cell r="G2059" t="str">
            <v>PIN-CC-004</v>
          </cell>
        </row>
        <row r="2060">
          <cell r="G2060" t="str">
            <v>PIN-CC-006</v>
          </cell>
        </row>
        <row r="2061">
          <cell r="G2061" t="str">
            <v>PIN-CC-009</v>
          </cell>
        </row>
        <row r="2062">
          <cell r="G2062" t="str">
            <v>PIN-CC-010</v>
          </cell>
        </row>
        <row r="2063">
          <cell r="G2063" t="str">
            <v>PIN-CU-002</v>
          </cell>
        </row>
        <row r="2064">
          <cell r="G2064" t="str">
            <v>PIN-NC-001</v>
          </cell>
        </row>
        <row r="2065">
          <cell r="G2065" t="str">
            <v>PIN-NC-002</v>
          </cell>
        </row>
        <row r="2066">
          <cell r="G2066" t="str">
            <v>PIN-NC-003</v>
          </cell>
        </row>
        <row r="2067">
          <cell r="G2067" t="str">
            <v>PIN-NC-004</v>
          </cell>
        </row>
        <row r="2068">
          <cell r="G2068" t="str">
            <v>RIC-CU-001</v>
          </cell>
        </row>
        <row r="2069">
          <cell r="G2069" t="str">
            <v>RIC-CU-002</v>
          </cell>
        </row>
        <row r="2070">
          <cell r="G2070" t="str">
            <v>RIC-PR-004</v>
          </cell>
        </row>
        <row r="2071">
          <cell r="G2071" t="str">
            <v>RIC-PR-007</v>
          </cell>
        </row>
        <row r="2072">
          <cell r="G2072" t="str">
            <v>RIC-PR-008</v>
          </cell>
        </row>
        <row r="2073">
          <cell r="G2073" t="str">
            <v>RIC-PR-009</v>
          </cell>
        </row>
        <row r="2074">
          <cell r="G2074" t="str">
            <v>RIC-PR-129</v>
          </cell>
        </row>
        <row r="2075">
          <cell r="G2075" t="str">
            <v>RIC-PR-148</v>
          </cell>
        </row>
        <row r="2076">
          <cell r="G2076" t="str">
            <v>RIC-PR-149</v>
          </cell>
        </row>
        <row r="2077">
          <cell r="G2077" t="str">
            <v>RIC-PR-150</v>
          </cell>
        </row>
        <row r="2078">
          <cell r="G2078" t="str">
            <v>RIC-PR-176</v>
          </cell>
        </row>
        <row r="2079">
          <cell r="G2079" t="str">
            <v>RIC-PR-183</v>
          </cell>
        </row>
        <row r="2080">
          <cell r="G2080" t="str">
            <v>ROC-BS-002</v>
          </cell>
        </row>
        <row r="2081">
          <cell r="G2081" t="str">
            <v>ROC-CU-003</v>
          </cell>
        </row>
        <row r="2082">
          <cell r="G2082" t="str">
            <v>ROC-CU-021</v>
          </cell>
        </row>
        <row r="2083">
          <cell r="G2083" t="str">
            <v>ROC-LA-003</v>
          </cell>
        </row>
        <row r="2084">
          <cell r="G2084" t="str">
            <v>ROC-LA-004</v>
          </cell>
        </row>
        <row r="2085">
          <cell r="G2085" t="str">
            <v>ROC-PR-144</v>
          </cell>
        </row>
        <row r="2086">
          <cell r="G2086" t="str">
            <v>ROC-PR-147</v>
          </cell>
        </row>
        <row r="2087">
          <cell r="G2087" t="str">
            <v>ROC-PR-149</v>
          </cell>
        </row>
        <row r="2088">
          <cell r="G2088" t="str">
            <v>ROC-PR-153</v>
          </cell>
        </row>
        <row r="2089">
          <cell r="G2089" t="str">
            <v>ROC-PR-154</v>
          </cell>
        </row>
        <row r="2090">
          <cell r="G2090" t="str">
            <v>ROC-PR-157</v>
          </cell>
        </row>
        <row r="2091">
          <cell r="G2091" t="str">
            <v>ROC-PR-161</v>
          </cell>
        </row>
        <row r="2092">
          <cell r="G2092" t="str">
            <v>ROC-PR-162</v>
          </cell>
        </row>
        <row r="2093">
          <cell r="G2093" t="str">
            <v>ROC-PR-175</v>
          </cell>
        </row>
        <row r="2094">
          <cell r="G2094" t="str">
            <v>ROC-PR-179</v>
          </cell>
        </row>
        <row r="2095">
          <cell r="G2095" t="str">
            <v>ROC-PR-187</v>
          </cell>
        </row>
        <row r="2096">
          <cell r="G2096" t="str">
            <v>ROC-PR-190</v>
          </cell>
        </row>
        <row r="2097">
          <cell r="G2097" t="str">
            <v>ROC-SQ-008</v>
          </cell>
        </row>
        <row r="2098">
          <cell r="G2098" t="str">
            <v>ROC-SQ-033</v>
          </cell>
        </row>
        <row r="2099">
          <cell r="G2099" t="str">
            <v>SBR-PR-040</v>
          </cell>
        </row>
        <row r="2100">
          <cell r="G2100" t="str">
            <v>SBR-PR-041</v>
          </cell>
        </row>
        <row r="2101">
          <cell r="G2101" t="str">
            <v>SBR-PR-045</v>
          </cell>
        </row>
        <row r="2102">
          <cell r="G2102" t="str">
            <v>SBR-PR-050</v>
          </cell>
        </row>
        <row r="2103">
          <cell r="G2103" t="str">
            <v>SBR-PR-051</v>
          </cell>
        </row>
        <row r="2104">
          <cell r="G2104" t="str">
            <v>SBR-PR-053</v>
          </cell>
        </row>
        <row r="2105">
          <cell r="G2105" t="str">
            <v>SBR-PR-054</v>
          </cell>
        </row>
        <row r="2106">
          <cell r="G2106" t="str">
            <v>SBR-PR-055</v>
          </cell>
        </row>
        <row r="2107">
          <cell r="G2107" t="str">
            <v>SBR-PR-056</v>
          </cell>
        </row>
        <row r="2108">
          <cell r="G2108" t="str">
            <v>SBR-PR-057</v>
          </cell>
        </row>
        <row r="2109">
          <cell r="G2109" t="str">
            <v>SBR-PR-058</v>
          </cell>
        </row>
        <row r="2110">
          <cell r="G2110" t="str">
            <v>SBR-PR-059</v>
          </cell>
        </row>
        <row r="2111">
          <cell r="G2111" t="str">
            <v>SBR-PR-060</v>
          </cell>
        </row>
        <row r="2112">
          <cell r="G2112" t="str">
            <v>SBR-PR-068</v>
          </cell>
        </row>
        <row r="2113">
          <cell r="G2113" t="str">
            <v>SBR-PR-069</v>
          </cell>
        </row>
        <row r="2114">
          <cell r="G2114" t="str">
            <v>SBR-PR-070</v>
          </cell>
        </row>
        <row r="2115">
          <cell r="G2115" t="str">
            <v>SBR-PR-071</v>
          </cell>
        </row>
        <row r="2116">
          <cell r="G2116" t="str">
            <v>SBR-PR-072</v>
          </cell>
        </row>
        <row r="2117">
          <cell r="G2117" t="str">
            <v>SBR-PR-074</v>
          </cell>
        </row>
        <row r="2118">
          <cell r="G2118" t="str">
            <v>SBR-PR-075</v>
          </cell>
        </row>
        <row r="2119">
          <cell r="G2119" t="str">
            <v>TRF-PR-001</v>
          </cell>
        </row>
        <row r="2120">
          <cell r="G2120" t="str">
            <v>TRF-PR-003</v>
          </cell>
        </row>
        <row r="2121">
          <cell r="G2121" t="str">
            <v>TRF-PR-006</v>
          </cell>
        </row>
        <row r="2122">
          <cell r="G2122" t="str">
            <v>UMG-PR-023</v>
          </cell>
        </row>
        <row r="2123">
          <cell r="G2123" t="str">
            <v>UMG-PR-024</v>
          </cell>
        </row>
        <row r="2124">
          <cell r="G2124" t="str">
            <v>UMG-PR-033</v>
          </cell>
        </row>
        <row r="2125">
          <cell r="G2125" t="str">
            <v>WCL-LA-001</v>
          </cell>
        </row>
        <row r="2126">
          <cell r="G2126" t="str">
            <v>WCL-LA-002</v>
          </cell>
        </row>
        <row r="2127">
          <cell r="G2127" t="str">
            <v>WCL-PR-019</v>
          </cell>
        </row>
        <row r="2128">
          <cell r="G2128" t="str">
            <v>WCL-PR-120</v>
          </cell>
        </row>
        <row r="2129">
          <cell r="G2129" t="str">
            <v>WCL-PR-129</v>
          </cell>
        </row>
        <row r="2130">
          <cell r="G2130" t="str">
            <v>WCL-PR-173</v>
          </cell>
        </row>
        <row r="2131">
          <cell r="G2131" t="str">
            <v>WCL-PR-174</v>
          </cell>
        </row>
        <row r="2132">
          <cell r="G2132" t="str">
            <v>WCL-PR-175</v>
          </cell>
        </row>
        <row r="2133">
          <cell r="G2133" t="str">
            <v>WES-PN-023</v>
          </cell>
        </row>
        <row r="2134">
          <cell r="G2134" t="str">
            <v>WES-PN-024</v>
          </cell>
        </row>
        <row r="2135">
          <cell r="G2135" t="str">
            <v>WES-PN-025</v>
          </cell>
        </row>
        <row r="2136">
          <cell r="G2136" t="str">
            <v>WES-PN-026</v>
          </cell>
        </row>
        <row r="2137">
          <cell r="G2137" t="str">
            <v>WES-PN-027</v>
          </cell>
        </row>
        <row r="2138">
          <cell r="G2138" t="str">
            <v>WES-PR-022</v>
          </cell>
        </row>
        <row r="2139">
          <cell r="G2139" t="str">
            <v>WES-PR-088</v>
          </cell>
        </row>
        <row r="2140">
          <cell r="G2140" t="str">
            <v>WES-PR-111</v>
          </cell>
        </row>
        <row r="2141">
          <cell r="G2141" t="str">
            <v>WES-PR-112</v>
          </cell>
        </row>
        <row r="2142">
          <cell r="G2142" t="str">
            <v>WES-PR-113</v>
          </cell>
        </row>
        <row r="2143">
          <cell r="G2143" t="str">
            <v>WES-PR-116</v>
          </cell>
        </row>
        <row r="2144">
          <cell r="G2144" t="str">
            <v>WES-PR-117</v>
          </cell>
        </row>
        <row r="2145">
          <cell r="G2145" t="str">
            <v>WES-PR-118</v>
          </cell>
        </row>
        <row r="2146">
          <cell r="G2146" t="str">
            <v>WES-PR-119</v>
          </cell>
        </row>
        <row r="2147">
          <cell r="G2147" t="str">
            <v>WES-PR-120</v>
          </cell>
        </row>
        <row r="2148">
          <cell r="G2148" t="str">
            <v>WES-PR-122</v>
          </cell>
        </row>
        <row r="2149">
          <cell r="G2149" t="str">
            <v>WES-PR-141</v>
          </cell>
        </row>
        <row r="2150">
          <cell r="G2150" t="str">
            <v>WES-PR-157</v>
          </cell>
        </row>
        <row r="2151">
          <cell r="G2151" t="str">
            <v>WES-PR-158</v>
          </cell>
        </row>
        <row r="2152">
          <cell r="G2152" t="str">
            <v>WES-PR-160</v>
          </cell>
        </row>
        <row r="2153">
          <cell r="G2153" t="str">
            <v>WES-PR-162</v>
          </cell>
        </row>
        <row r="2154">
          <cell r="G2154" t="str">
            <v>WES-PR-164</v>
          </cell>
        </row>
        <row r="2155">
          <cell r="G2155" t="str">
            <v>WES-PR-166</v>
          </cell>
        </row>
        <row r="2156">
          <cell r="G2156" t="str">
            <v>WES-PR-167</v>
          </cell>
        </row>
        <row r="2157">
          <cell r="G2157" t="str">
            <v>WES-PR-168</v>
          </cell>
        </row>
        <row r="2158">
          <cell r="G2158" t="str">
            <v>WES-PR-169</v>
          </cell>
        </row>
        <row r="2159">
          <cell r="G2159" t="str">
            <v>WES-PR-170</v>
          </cell>
        </row>
        <row r="2160">
          <cell r="G2160" t="str">
            <v>WES-PR-171</v>
          </cell>
        </row>
        <row r="2161">
          <cell r="G2161" t="str">
            <v>WES-PR-172</v>
          </cell>
        </row>
        <row r="2162">
          <cell r="G2162" t="str">
            <v>WIL-NC-001</v>
          </cell>
        </row>
        <row r="2163">
          <cell r="G2163" t="str">
            <v>WIL-PN-014</v>
          </cell>
        </row>
        <row r="2164">
          <cell r="G2164" t="str">
            <v>WIL-PN-015</v>
          </cell>
        </row>
        <row r="2165">
          <cell r="G2165" t="str">
            <v>WIL-PN-016</v>
          </cell>
        </row>
        <row r="2166">
          <cell r="G2166" t="str">
            <v>WIL-PN-017</v>
          </cell>
        </row>
        <row r="2167">
          <cell r="G2167" t="str">
            <v>WIL-PN-018</v>
          </cell>
        </row>
        <row r="2168">
          <cell r="G2168" t="str">
            <v>WIL-PN-027</v>
          </cell>
        </row>
        <row r="2169">
          <cell r="G2169" t="str">
            <v>WIL-PN-028</v>
          </cell>
        </row>
        <row r="2170">
          <cell r="G2170" t="str">
            <v>WIL-PN-029</v>
          </cell>
        </row>
        <row r="2171">
          <cell r="G2171" t="str">
            <v>WIL-PN-030</v>
          </cell>
        </row>
        <row r="2172">
          <cell r="G2172" t="str">
            <v>WIL-PN-031</v>
          </cell>
        </row>
        <row r="2173">
          <cell r="G2173" t="str">
            <v>WIL-PR-025</v>
          </cell>
        </row>
        <row r="2174">
          <cell r="G2174" t="str">
            <v>WIL-PR-026</v>
          </cell>
        </row>
        <row r="2175">
          <cell r="G2175" t="str">
            <v>WIL-PR-027</v>
          </cell>
        </row>
        <row r="2176">
          <cell r="G2176" t="str">
            <v>WIL-PR-028</v>
          </cell>
        </row>
        <row r="2177">
          <cell r="G2177" t="str">
            <v>WIL-PR-029</v>
          </cell>
        </row>
        <row r="2178">
          <cell r="G2178" t="str">
            <v>WIL-PR-030</v>
          </cell>
        </row>
        <row r="2179">
          <cell r="G2179" t="str">
            <v>WIL-RH-001</v>
          </cell>
        </row>
        <row r="2180">
          <cell r="G2180" t="str">
            <v>WOO-PR-009</v>
          </cell>
        </row>
        <row r="2181">
          <cell r="G2181" t="str">
            <v>WOO-PR-010</v>
          </cell>
        </row>
        <row r="2182">
          <cell r="G2182" t="str">
            <v>WOO-PR-017</v>
          </cell>
        </row>
        <row r="2183">
          <cell r="G2183" t="str">
            <v>WOO-PR-018</v>
          </cell>
        </row>
        <row r="2184">
          <cell r="G2184" t="str">
            <v>WOO-PR-019</v>
          </cell>
        </row>
        <row r="2185">
          <cell r="G2185" t="str">
            <v>WOO-PR-020</v>
          </cell>
        </row>
        <row r="2186">
          <cell r="G2186" t="str">
            <v>WOO-PR-086</v>
          </cell>
        </row>
        <row r="2187">
          <cell r="G2187" t="str">
            <v>WOO-PR-087</v>
          </cell>
        </row>
        <row r="2188">
          <cell r="G2188" t="str">
            <v>WOO-PR-114</v>
          </cell>
        </row>
        <row r="2189">
          <cell r="G2189" t="str">
            <v>WOO-PR-119</v>
          </cell>
        </row>
        <row r="2190">
          <cell r="G2190" t="str">
            <v>WOO-PR-120</v>
          </cell>
        </row>
        <row r="2191">
          <cell r="G2191" t="str">
            <v>WOO-PR-125</v>
          </cell>
        </row>
        <row r="2192">
          <cell r="G2192" t="str">
            <v>WOO-PR-126</v>
          </cell>
        </row>
        <row r="2193">
          <cell r="G2193" t="str">
            <v>WOO-PR-128</v>
          </cell>
        </row>
        <row r="2194">
          <cell r="G2194" t="str">
            <v>WOO-PR-142</v>
          </cell>
        </row>
        <row r="2195">
          <cell r="G2195" t="str">
            <v>WOO-PR-143</v>
          </cell>
        </row>
        <row r="2196">
          <cell r="G2196" t="str">
            <v>WOO-PR-148</v>
          </cell>
        </row>
        <row r="2197">
          <cell r="G2197" t="str">
            <v>WOO-PR-149</v>
          </cell>
        </row>
        <row r="2198">
          <cell r="G2198" t="str">
            <v>WOO-PR-150</v>
          </cell>
        </row>
        <row r="2199">
          <cell r="G2199" t="str">
            <v>WOO-PR-151</v>
          </cell>
        </row>
        <row r="2200">
          <cell r="G2200" t="str">
            <v>WOO-PR-154</v>
          </cell>
        </row>
        <row r="2201">
          <cell r="G2201" t="str">
            <v>WOO-PR-155</v>
          </cell>
        </row>
        <row r="2202">
          <cell r="G2202" t="str">
            <v>WOO-PR-156</v>
          </cell>
        </row>
        <row r="2203">
          <cell r="G2203" t="str">
            <v>WOO-PR-159</v>
          </cell>
        </row>
        <row r="2204">
          <cell r="G2204" t="str">
            <v>WOO-PR-160</v>
          </cell>
        </row>
        <row r="2205">
          <cell r="G2205" t="str">
            <v>WOO-PR-161</v>
          </cell>
        </row>
        <row r="2206">
          <cell r="G2206" t="str">
            <v>WOO-PR-169</v>
          </cell>
        </row>
        <row r="2207">
          <cell r="G2207" t="str">
            <v>WOO-PR-171</v>
          </cell>
        </row>
        <row r="2208">
          <cell r="G2208" t="str">
            <v>WYN-PR-001</v>
          </cell>
        </row>
        <row r="2209">
          <cell r="G2209" t="str">
            <v>YER-PR-029</v>
          </cell>
        </row>
        <row r="2210">
          <cell r="G2210" t="str">
            <v>YER-PR-030</v>
          </cell>
        </row>
        <row r="2211">
          <cell r="G2211" t="str">
            <v>YER-PR-031</v>
          </cell>
        </row>
        <row r="2212">
          <cell r="G2212" t="str">
            <v>YER-PR-032</v>
          </cell>
        </row>
        <row r="2213">
          <cell r="G2213" t="str">
            <v>YER-PR-034</v>
          </cell>
        </row>
        <row r="2214">
          <cell r="G2214" t="str">
            <v>YER-PR-035</v>
          </cell>
        </row>
        <row r="2215">
          <cell r="G2215" t="str">
            <v>YER-PR-036</v>
          </cell>
        </row>
        <row r="2216">
          <cell r="G2216" t="str">
            <v>YER-PR-037</v>
          </cell>
        </row>
        <row r="2217">
          <cell r="G2217" t="str">
            <v>YER-PR-047</v>
          </cell>
        </row>
        <row r="2218">
          <cell r="G2218" t="str">
            <v>YER-PR-048</v>
          </cell>
        </row>
        <row r="2219">
          <cell r="G2219" t="str">
            <v>YER-PR-049</v>
          </cell>
        </row>
        <row r="2220">
          <cell r="G2220" t="str">
            <v>YER-PR-050</v>
          </cell>
        </row>
        <row r="2221">
          <cell r="G2221" t="str">
            <v>YER-PR-051</v>
          </cell>
        </row>
        <row r="2222">
          <cell r="G2222" t="str">
            <v>YER-PR-052</v>
          </cell>
        </row>
        <row r="2223">
          <cell r="G2223" t="str">
            <v>YER-PR-053</v>
          </cell>
        </row>
        <row r="2224">
          <cell r="G2224" t="str">
            <v>YER-PR-056</v>
          </cell>
        </row>
        <row r="2225">
          <cell r="G2225" t="str">
            <v>YER-PR-057</v>
          </cell>
        </row>
        <row r="2226">
          <cell r="G2226" t="str">
            <v>YER-PR-058</v>
          </cell>
        </row>
        <row r="2227">
          <cell r="G2227" t="str">
            <v>YER-PR-059</v>
          </cell>
        </row>
        <row r="2228">
          <cell r="G2228" t="str">
            <v>YER-PR-060</v>
          </cell>
        </row>
        <row r="2229">
          <cell r="G2229" t="str">
            <v>YER-PR-061</v>
          </cell>
        </row>
        <row r="2230">
          <cell r="G2230" t="str">
            <v>YER-PR-062</v>
          </cell>
        </row>
        <row r="2231">
          <cell r="G2231" t="str">
            <v>Spare 1</v>
          </cell>
        </row>
        <row r="2232">
          <cell r="G2232" t="str">
            <v>Spare 2</v>
          </cell>
        </row>
        <row r="2233">
          <cell r="G2233" t="str">
            <v>Spare 3</v>
          </cell>
        </row>
        <row r="2234">
          <cell r="G2234" t="str">
            <v>Spare 4</v>
          </cell>
        </row>
        <row r="2235">
          <cell r="G2235" t="str">
            <v>Spare 5</v>
          </cell>
        </row>
        <row r="2236">
          <cell r="G2236" t="str">
            <v>Spare 6</v>
          </cell>
        </row>
        <row r="2237">
          <cell r="G2237" t="str">
            <v>Spare 7</v>
          </cell>
        </row>
        <row r="2238">
          <cell r="G2238" t="str">
            <v>Spare 8</v>
          </cell>
        </row>
        <row r="2239">
          <cell r="G2239" t="str">
            <v>Spare 9</v>
          </cell>
        </row>
        <row r="2240">
          <cell r="G2240" t="str">
            <v>Spare 10</v>
          </cell>
        </row>
        <row r="2241">
          <cell r="G2241" t="str">
            <v>Spare 11</v>
          </cell>
        </row>
        <row r="2242">
          <cell r="G2242" t="str">
            <v>Spare 12</v>
          </cell>
        </row>
        <row r="2243">
          <cell r="G2243" t="str">
            <v>Spare 13</v>
          </cell>
        </row>
        <row r="2244">
          <cell r="G2244" t="str">
            <v>Spare 14</v>
          </cell>
        </row>
        <row r="2245">
          <cell r="G2245" t="str">
            <v>Spare 15</v>
          </cell>
        </row>
        <row r="2246">
          <cell r="G2246" t="str">
            <v>Spare 16</v>
          </cell>
        </row>
        <row r="2247">
          <cell r="G2247" t="str">
            <v>Spare 17</v>
          </cell>
        </row>
        <row r="2248">
          <cell r="G2248" t="str">
            <v>Spare 18</v>
          </cell>
        </row>
        <row r="2249">
          <cell r="G2249" t="str">
            <v>Spare 19</v>
          </cell>
        </row>
        <row r="2250">
          <cell r="G2250" t="str">
            <v>Spare 20</v>
          </cell>
        </row>
        <row r="2251">
          <cell r="G2251" t="str">
            <v>Spare 21</v>
          </cell>
        </row>
        <row r="2252">
          <cell r="G2252" t="str">
            <v>Spare 22</v>
          </cell>
        </row>
        <row r="2253">
          <cell r="G2253" t="str">
            <v>Spare 23</v>
          </cell>
        </row>
        <row r="2254">
          <cell r="G2254" t="str">
            <v>Spare 24</v>
          </cell>
        </row>
        <row r="2255">
          <cell r="G2255" t="str">
            <v>Spare 25</v>
          </cell>
        </row>
        <row r="2256">
          <cell r="G2256" t="str">
            <v>Spare 26</v>
          </cell>
        </row>
        <row r="2257">
          <cell r="G2257" t="str">
            <v>Spare 27</v>
          </cell>
        </row>
        <row r="2258">
          <cell r="G2258" t="str">
            <v>Spare 28</v>
          </cell>
        </row>
        <row r="2259">
          <cell r="G2259" t="str">
            <v>Spare 29</v>
          </cell>
        </row>
        <row r="2260">
          <cell r="G2260" t="str">
            <v>Spare 30</v>
          </cell>
        </row>
        <row r="2261">
          <cell r="G2261" t="str">
            <v>Spare 31</v>
          </cell>
        </row>
        <row r="2262">
          <cell r="G2262" t="str">
            <v>Spare 32</v>
          </cell>
        </row>
        <row r="2263">
          <cell r="G2263" t="str">
            <v>Spare 33</v>
          </cell>
        </row>
        <row r="2264">
          <cell r="G2264" t="str">
            <v>Spare 34</v>
          </cell>
        </row>
        <row r="2265">
          <cell r="G2265" t="str">
            <v>Spare 35</v>
          </cell>
        </row>
        <row r="2266">
          <cell r="G2266" t="str">
            <v>Spare 36</v>
          </cell>
        </row>
        <row r="2267">
          <cell r="G2267" t="str">
            <v>Spare 37</v>
          </cell>
        </row>
        <row r="2268">
          <cell r="G2268" t="str">
            <v>Spare 38</v>
          </cell>
        </row>
        <row r="2269">
          <cell r="G2269" t="str">
            <v>Spare 39</v>
          </cell>
        </row>
        <row r="2270">
          <cell r="G2270" t="str">
            <v>Spare 40</v>
          </cell>
        </row>
        <row r="2271">
          <cell r="G2271" t="str">
            <v>Spare 41</v>
          </cell>
        </row>
        <row r="2272">
          <cell r="G2272" t="str">
            <v>Spare 42</v>
          </cell>
        </row>
        <row r="2273">
          <cell r="G2273" t="str">
            <v>Spare 43</v>
          </cell>
        </row>
        <row r="2274">
          <cell r="G2274" t="str">
            <v>Spare 44</v>
          </cell>
        </row>
        <row r="2275">
          <cell r="G2275" t="str">
            <v>Spare 45</v>
          </cell>
        </row>
        <row r="2276">
          <cell r="G2276" t="str">
            <v>Spare 46</v>
          </cell>
        </row>
        <row r="2277">
          <cell r="G2277" t="str">
            <v>Spare 47</v>
          </cell>
        </row>
        <row r="2278">
          <cell r="G2278" t="str">
            <v>Spare 48</v>
          </cell>
        </row>
        <row r="2279">
          <cell r="G2279" t="str">
            <v>Spare 49</v>
          </cell>
        </row>
        <row r="2280">
          <cell r="G2280" t="str">
            <v>Spare 50</v>
          </cell>
        </row>
        <row r="2281">
          <cell r="G2281" t="str">
            <v>Spare 51</v>
          </cell>
        </row>
        <row r="2282">
          <cell r="G2282" t="str">
            <v>Spare 52</v>
          </cell>
        </row>
        <row r="2283">
          <cell r="G2283" t="str">
            <v>Spare 53</v>
          </cell>
        </row>
        <row r="2284">
          <cell r="G2284" t="str">
            <v>Spare 54</v>
          </cell>
        </row>
        <row r="2285">
          <cell r="G2285" t="str">
            <v>Spare 55</v>
          </cell>
        </row>
        <row r="2286">
          <cell r="G2286" t="str">
            <v>Spare 56</v>
          </cell>
        </row>
        <row r="2287">
          <cell r="G2287" t="str">
            <v>Spare 57</v>
          </cell>
        </row>
        <row r="2288">
          <cell r="G2288" t="str">
            <v>Spare 58</v>
          </cell>
        </row>
        <row r="2289">
          <cell r="G2289" t="str">
            <v>Spare 59</v>
          </cell>
        </row>
        <row r="2290">
          <cell r="G2290" t="str">
            <v>Spare 60</v>
          </cell>
        </row>
        <row r="2291">
          <cell r="G2291" t="str">
            <v>Spare 61</v>
          </cell>
        </row>
        <row r="2292">
          <cell r="G2292" t="str">
            <v>Spare 62</v>
          </cell>
        </row>
        <row r="2293">
          <cell r="G2293" t="str">
            <v>Spare 63</v>
          </cell>
        </row>
        <row r="2294">
          <cell r="G2294" t="str">
            <v>Spare 64</v>
          </cell>
        </row>
        <row r="2295">
          <cell r="G2295" t="str">
            <v>Spare 65</v>
          </cell>
        </row>
        <row r="2296">
          <cell r="G2296" t="str">
            <v>Spare 66</v>
          </cell>
        </row>
        <row r="2297">
          <cell r="G2297" t="str">
            <v>Spare 67</v>
          </cell>
        </row>
        <row r="2298">
          <cell r="G2298" t="str">
            <v>Spare 68</v>
          </cell>
        </row>
        <row r="2299">
          <cell r="G2299" t="str">
            <v>Spare 69</v>
          </cell>
        </row>
        <row r="2300">
          <cell r="G2300" t="str">
            <v>Spare 70</v>
          </cell>
        </row>
        <row r="2301">
          <cell r="G2301" t="str">
            <v>Spare 71</v>
          </cell>
        </row>
        <row r="2302">
          <cell r="G2302" t="str">
            <v>Spare 72</v>
          </cell>
        </row>
        <row r="2303">
          <cell r="G2303" t="str">
            <v>Spare 73</v>
          </cell>
        </row>
        <row r="2304">
          <cell r="G2304" t="str">
            <v>Spare 74</v>
          </cell>
        </row>
        <row r="2305">
          <cell r="G2305" t="str">
            <v>Spare 75</v>
          </cell>
        </row>
        <row r="2306">
          <cell r="G2306" t="str">
            <v>Spare 76</v>
          </cell>
        </row>
        <row r="2307">
          <cell r="G2307" t="str">
            <v>Spare 77</v>
          </cell>
        </row>
        <row r="2308">
          <cell r="G2308" t="str">
            <v>Spare 78</v>
          </cell>
        </row>
        <row r="2309">
          <cell r="G2309" t="str">
            <v>Spare 79</v>
          </cell>
        </row>
        <row r="2310">
          <cell r="G2310" t="str">
            <v>Spare 80</v>
          </cell>
        </row>
        <row r="2311">
          <cell r="G2311" t="str">
            <v>Spare 81</v>
          </cell>
        </row>
        <row r="2312">
          <cell r="G2312" t="str">
            <v>Spare 82</v>
          </cell>
        </row>
        <row r="2313">
          <cell r="G2313" t="str">
            <v>Spare 83</v>
          </cell>
        </row>
        <row r="2314">
          <cell r="G2314" t="str">
            <v>Spare 84</v>
          </cell>
        </row>
        <row r="2315">
          <cell r="G2315" t="str">
            <v>Spare 85</v>
          </cell>
        </row>
        <row r="2316">
          <cell r="G2316" t="str">
            <v>Spare 86</v>
          </cell>
        </row>
        <row r="2317">
          <cell r="G2317" t="str">
            <v>Spare 87</v>
          </cell>
        </row>
        <row r="2318">
          <cell r="G2318" t="str">
            <v>Spare 88</v>
          </cell>
        </row>
        <row r="2319">
          <cell r="G2319" t="str">
            <v>Spare 89</v>
          </cell>
        </row>
        <row r="2320">
          <cell r="G2320" t="str">
            <v>Spare 90</v>
          </cell>
        </row>
        <row r="2321">
          <cell r="G2321" t="str">
            <v>Spare 91</v>
          </cell>
        </row>
        <row r="2322">
          <cell r="G2322" t="str">
            <v>Spare 92</v>
          </cell>
        </row>
        <row r="2323">
          <cell r="G2323" t="str">
            <v>Spare 93</v>
          </cell>
        </row>
        <row r="2324">
          <cell r="G2324" t="str">
            <v>Spare 94</v>
          </cell>
        </row>
        <row r="2325">
          <cell r="G2325" t="str">
            <v>Spare 95</v>
          </cell>
        </row>
        <row r="2326">
          <cell r="G2326" t="str">
            <v>Spare 96</v>
          </cell>
        </row>
        <row r="2327">
          <cell r="G2327" t="str">
            <v>Spare 97</v>
          </cell>
        </row>
        <row r="2328">
          <cell r="G2328" t="str">
            <v>Spare 98</v>
          </cell>
        </row>
        <row r="2329">
          <cell r="G2329" t="str">
            <v>Spare 99</v>
          </cell>
        </row>
        <row r="2330">
          <cell r="G2330" t="str">
            <v>Spare 100</v>
          </cell>
        </row>
        <row r="2331">
          <cell r="G2331" t="str">
            <v>Spare 101</v>
          </cell>
        </row>
        <row r="2332">
          <cell r="G2332" t="str">
            <v>Spare 102</v>
          </cell>
        </row>
        <row r="2333">
          <cell r="G2333" t="str">
            <v>Spare 103</v>
          </cell>
        </row>
        <row r="2334">
          <cell r="G2334" t="str">
            <v>Spare 104</v>
          </cell>
        </row>
        <row r="2335">
          <cell r="G2335" t="str">
            <v>Spare 105</v>
          </cell>
        </row>
        <row r="2336">
          <cell r="G2336" t="str">
            <v>Spare 106</v>
          </cell>
        </row>
        <row r="2337">
          <cell r="G2337" t="str">
            <v>Spare 107</v>
          </cell>
        </row>
        <row r="2338">
          <cell r="G2338" t="str">
            <v>Spare 108</v>
          </cell>
        </row>
        <row r="2339">
          <cell r="G2339" t="str">
            <v>Spare 109</v>
          </cell>
        </row>
        <row r="2340">
          <cell r="G2340" t="str">
            <v>Spare 110</v>
          </cell>
        </row>
        <row r="2341">
          <cell r="G2341" t="str">
            <v>Spare 111</v>
          </cell>
        </row>
        <row r="2342">
          <cell r="G2342" t="str">
            <v>Spare 112</v>
          </cell>
        </row>
        <row r="2343">
          <cell r="G2343" t="str">
            <v>Spare 113</v>
          </cell>
        </row>
        <row r="2344">
          <cell r="G2344" t="str">
            <v>Spare 114</v>
          </cell>
        </row>
        <row r="2345">
          <cell r="G2345" t="str">
            <v>Spare 115</v>
          </cell>
        </row>
        <row r="2346">
          <cell r="G2346" t="str">
            <v>Spare 116</v>
          </cell>
        </row>
        <row r="2347">
          <cell r="G2347" t="str">
            <v>Spare 117</v>
          </cell>
        </row>
        <row r="2348">
          <cell r="G2348" t="str">
            <v>Spare 118</v>
          </cell>
        </row>
        <row r="2349">
          <cell r="G2349" t="str">
            <v>Spare 119</v>
          </cell>
        </row>
        <row r="2350">
          <cell r="G2350" t="str">
            <v>Spare 120</v>
          </cell>
        </row>
        <row r="2351">
          <cell r="G2351" t="str">
            <v>Spare 121</v>
          </cell>
        </row>
        <row r="2352">
          <cell r="G2352" t="str">
            <v>Spare 122</v>
          </cell>
        </row>
        <row r="2353">
          <cell r="G2353" t="str">
            <v>Spare 123</v>
          </cell>
        </row>
        <row r="2354">
          <cell r="G2354" t="str">
            <v>Spare 124</v>
          </cell>
        </row>
        <row r="2355">
          <cell r="G2355" t="str">
            <v>Spare 125</v>
          </cell>
        </row>
        <row r="2356">
          <cell r="G2356" t="str">
            <v>Spare 126</v>
          </cell>
        </row>
        <row r="2357">
          <cell r="G2357" t="str">
            <v>Spare 127</v>
          </cell>
        </row>
        <row r="2358">
          <cell r="G2358" t="str">
            <v>Spare 128</v>
          </cell>
        </row>
        <row r="2359">
          <cell r="G2359" t="str">
            <v>Spare 129</v>
          </cell>
        </row>
        <row r="2360">
          <cell r="G2360" t="str">
            <v>Spare 130</v>
          </cell>
        </row>
        <row r="2361">
          <cell r="G2361" t="str">
            <v>Spare 131</v>
          </cell>
        </row>
        <row r="2362">
          <cell r="G2362" t="str">
            <v>Spare 132</v>
          </cell>
        </row>
        <row r="2363">
          <cell r="G2363" t="str">
            <v>Spare 133</v>
          </cell>
        </row>
        <row r="2364">
          <cell r="G2364" t="str">
            <v>Spare 134</v>
          </cell>
        </row>
        <row r="2365">
          <cell r="G2365" t="str">
            <v>Spare 135</v>
          </cell>
        </row>
        <row r="2366">
          <cell r="G2366" t="str">
            <v>Spare 136</v>
          </cell>
        </row>
        <row r="2367">
          <cell r="G2367" t="str">
            <v>Spare 137</v>
          </cell>
        </row>
        <row r="2368">
          <cell r="G2368" t="str">
            <v>Spare 138</v>
          </cell>
        </row>
        <row r="2369">
          <cell r="G2369" t="str">
            <v>Spare 139</v>
          </cell>
        </row>
        <row r="2370">
          <cell r="G2370" t="str">
            <v>Spare 140</v>
          </cell>
        </row>
        <row r="2371">
          <cell r="G2371" t="str">
            <v>Spare 141</v>
          </cell>
        </row>
        <row r="2372">
          <cell r="G2372" t="str">
            <v>Spare 142</v>
          </cell>
        </row>
        <row r="2373">
          <cell r="G2373" t="str">
            <v>Spare 143</v>
          </cell>
        </row>
        <row r="2374">
          <cell r="G2374" t="str">
            <v>Spare 144</v>
          </cell>
        </row>
        <row r="2375">
          <cell r="G2375" t="str">
            <v>Spare 145</v>
          </cell>
        </row>
        <row r="2376">
          <cell r="G2376" t="str">
            <v>Spare 146</v>
          </cell>
        </row>
        <row r="2377">
          <cell r="G2377" t="str">
            <v>Spare 147</v>
          </cell>
        </row>
        <row r="2378">
          <cell r="G2378" t="str">
            <v>Spare 148</v>
          </cell>
        </row>
        <row r="2379">
          <cell r="G2379" t="str">
            <v>Spare 149</v>
          </cell>
        </row>
        <row r="2380">
          <cell r="G2380" t="str">
            <v>Spare 150</v>
          </cell>
        </row>
        <row r="2381">
          <cell r="G2381" t="str">
            <v>Spare 151</v>
          </cell>
        </row>
        <row r="2382">
          <cell r="G2382" t="str">
            <v>Spare 152</v>
          </cell>
        </row>
        <row r="2383">
          <cell r="G2383" t="str">
            <v>Spare 153</v>
          </cell>
        </row>
        <row r="2384">
          <cell r="G2384" t="str">
            <v>Spare 154</v>
          </cell>
        </row>
        <row r="2385">
          <cell r="G2385" t="str">
            <v>Spare 155</v>
          </cell>
        </row>
        <row r="2386">
          <cell r="G2386" t="str">
            <v>Spare 156</v>
          </cell>
        </row>
        <row r="2387">
          <cell r="G2387" t="str">
            <v>Spare 157</v>
          </cell>
        </row>
        <row r="2388">
          <cell r="G2388" t="str">
            <v>Spare 158</v>
          </cell>
        </row>
        <row r="2389">
          <cell r="G2389" t="str">
            <v>Spare 159</v>
          </cell>
        </row>
        <row r="2390">
          <cell r="G2390" t="str">
            <v>Spare 160</v>
          </cell>
        </row>
        <row r="2391">
          <cell r="G2391" t="str">
            <v>Spare 161</v>
          </cell>
        </row>
        <row r="2392">
          <cell r="G2392" t="str">
            <v>Spare 162</v>
          </cell>
        </row>
        <row r="2393">
          <cell r="G2393" t="str">
            <v>Spare 163</v>
          </cell>
        </row>
        <row r="2394">
          <cell r="G2394" t="str">
            <v>Spare 164</v>
          </cell>
        </row>
        <row r="2395">
          <cell r="G2395" t="str">
            <v>Spare 165</v>
          </cell>
        </row>
        <row r="2396">
          <cell r="G2396" t="str">
            <v>Spare 166</v>
          </cell>
        </row>
        <row r="2397">
          <cell r="G2397" t="str">
            <v>Spare 167</v>
          </cell>
        </row>
        <row r="2398">
          <cell r="G2398" t="str">
            <v>Spare 168</v>
          </cell>
        </row>
        <row r="2399">
          <cell r="G2399" t="str">
            <v>Spare 169</v>
          </cell>
        </row>
        <row r="2400">
          <cell r="G2400" t="str">
            <v>Spare 170</v>
          </cell>
        </row>
        <row r="2401">
          <cell r="G2401" t="str">
            <v>Spare 171</v>
          </cell>
        </row>
        <row r="2402">
          <cell r="G2402" t="str">
            <v>Spare 172</v>
          </cell>
        </row>
        <row r="2403">
          <cell r="G2403" t="str">
            <v>Spare 173</v>
          </cell>
        </row>
        <row r="2404">
          <cell r="G2404" t="str">
            <v>Spare 174</v>
          </cell>
        </row>
        <row r="2405">
          <cell r="G2405" t="str">
            <v>Spare 175</v>
          </cell>
        </row>
        <row r="2406">
          <cell r="G2406" t="str">
            <v>Spare 176</v>
          </cell>
        </row>
        <row r="2407">
          <cell r="G2407" t="str">
            <v>Spare 177</v>
          </cell>
        </row>
        <row r="2408">
          <cell r="G2408" t="str">
            <v>Spare 178</v>
          </cell>
        </row>
        <row r="2409">
          <cell r="G2409" t="str">
            <v>Spare 179</v>
          </cell>
        </row>
        <row r="2410">
          <cell r="G2410" t="str">
            <v>Spare 180</v>
          </cell>
        </row>
        <row r="2411">
          <cell r="G2411" t="str">
            <v>Spare 181</v>
          </cell>
        </row>
        <row r="2412">
          <cell r="G2412" t="str">
            <v>Spare 182</v>
          </cell>
        </row>
        <row r="2413">
          <cell r="G2413" t="str">
            <v>Spare 183</v>
          </cell>
        </row>
        <row r="2414">
          <cell r="G2414" t="str">
            <v>Spare 184</v>
          </cell>
        </row>
        <row r="2415">
          <cell r="G2415" t="str">
            <v>Spare 185</v>
          </cell>
        </row>
        <row r="2416">
          <cell r="G2416" t="str">
            <v>Spare 186</v>
          </cell>
        </row>
        <row r="2417">
          <cell r="G2417" t="str">
            <v>Spare 187</v>
          </cell>
        </row>
        <row r="2418">
          <cell r="G2418" t="str">
            <v>Spare 188</v>
          </cell>
        </row>
        <row r="2419">
          <cell r="G2419" t="str">
            <v>Spare 189</v>
          </cell>
        </row>
        <row r="2420">
          <cell r="G2420" t="str">
            <v>Spare 190</v>
          </cell>
        </row>
        <row r="2421">
          <cell r="G2421" t="str">
            <v>Spare 191</v>
          </cell>
        </row>
        <row r="2422">
          <cell r="G2422" t="str">
            <v>Spare 192</v>
          </cell>
        </row>
        <row r="2423">
          <cell r="G2423" t="str">
            <v>Spare 193</v>
          </cell>
        </row>
        <row r="2424">
          <cell r="G2424" t="str">
            <v>Spare 194</v>
          </cell>
        </row>
        <row r="2425">
          <cell r="G2425" t="str">
            <v>Spare 195</v>
          </cell>
        </row>
        <row r="2426">
          <cell r="G2426" t="str">
            <v>Spare 196</v>
          </cell>
        </row>
        <row r="2427">
          <cell r="G2427" t="str">
            <v>Spare 197</v>
          </cell>
        </row>
        <row r="2428">
          <cell r="G2428" t="str">
            <v>Spare 198</v>
          </cell>
        </row>
        <row r="2429">
          <cell r="G2429" t="str">
            <v>Spare 199</v>
          </cell>
        </row>
        <row r="2430">
          <cell r="G2430" t="str">
            <v>Spare 200</v>
          </cell>
        </row>
        <row r="2431">
          <cell r="G2431" t="str">
            <v>Spare 201</v>
          </cell>
        </row>
        <row r="2432">
          <cell r="G2432" t="str">
            <v>Spare 202</v>
          </cell>
        </row>
        <row r="2433">
          <cell r="G2433" t="str">
            <v>Spare 203</v>
          </cell>
        </row>
        <row r="2434">
          <cell r="G2434" t="str">
            <v>Spare 204</v>
          </cell>
        </row>
        <row r="2435">
          <cell r="G2435" t="str">
            <v>Spare 205</v>
          </cell>
        </row>
        <row r="2436">
          <cell r="G2436" t="str">
            <v>Spare 206</v>
          </cell>
        </row>
        <row r="2437">
          <cell r="G2437" t="str">
            <v>Spare 207</v>
          </cell>
        </row>
        <row r="2438">
          <cell r="G2438" t="str">
            <v>Spare 208</v>
          </cell>
        </row>
        <row r="2439">
          <cell r="G2439" t="str">
            <v>Spare 209</v>
          </cell>
        </row>
        <row r="2440">
          <cell r="G2440" t="str">
            <v>Spare 210</v>
          </cell>
        </row>
        <row r="2441">
          <cell r="G2441" t="str">
            <v>Spare 211</v>
          </cell>
        </row>
        <row r="2442">
          <cell r="G2442" t="str">
            <v>Spare 212</v>
          </cell>
        </row>
        <row r="2443">
          <cell r="G2443" t="str">
            <v>Spare 213</v>
          </cell>
        </row>
        <row r="2444">
          <cell r="G2444" t="str">
            <v>Spare 214</v>
          </cell>
        </row>
        <row r="2445">
          <cell r="G2445" t="str">
            <v>Spare 215</v>
          </cell>
        </row>
        <row r="2446">
          <cell r="G2446" t="str">
            <v>Spare 216</v>
          </cell>
        </row>
        <row r="2447">
          <cell r="G2447" t="str">
            <v>Spare 217</v>
          </cell>
        </row>
        <row r="2448">
          <cell r="G2448" t="str">
            <v>Spare 218</v>
          </cell>
        </row>
        <row r="2449">
          <cell r="G2449" t="str">
            <v>Spare 219</v>
          </cell>
        </row>
        <row r="2450">
          <cell r="G2450" t="str">
            <v>Spare 220</v>
          </cell>
        </row>
        <row r="2451">
          <cell r="G2451" t="str">
            <v>Spare 221</v>
          </cell>
        </row>
        <row r="2452">
          <cell r="G2452" t="str">
            <v>Spare 222</v>
          </cell>
        </row>
        <row r="2453">
          <cell r="G2453" t="str">
            <v>Spare 223</v>
          </cell>
        </row>
        <row r="2454">
          <cell r="G2454" t="str">
            <v>Spare 224</v>
          </cell>
        </row>
        <row r="2455">
          <cell r="G2455" t="str">
            <v>Spare 225</v>
          </cell>
        </row>
        <row r="2456">
          <cell r="G2456" t="str">
            <v>Spare 226</v>
          </cell>
        </row>
        <row r="2457">
          <cell r="G2457" t="str">
            <v>Spare 227</v>
          </cell>
        </row>
        <row r="2458">
          <cell r="G2458" t="str">
            <v>Spare 228</v>
          </cell>
        </row>
        <row r="2459">
          <cell r="G2459" t="str">
            <v>Spare 229</v>
          </cell>
        </row>
        <row r="2460">
          <cell r="G2460" t="str">
            <v>Spare 230</v>
          </cell>
        </row>
        <row r="2461">
          <cell r="G2461" t="str">
            <v>Spare 231</v>
          </cell>
        </row>
        <row r="2462">
          <cell r="G2462" t="str">
            <v>Spare 232</v>
          </cell>
        </row>
        <row r="2463">
          <cell r="G2463" t="str">
            <v>Spare 233</v>
          </cell>
        </row>
        <row r="2464">
          <cell r="G2464" t="str">
            <v>Spare 234</v>
          </cell>
        </row>
        <row r="2465">
          <cell r="G2465" t="str">
            <v>Spare 235</v>
          </cell>
        </row>
        <row r="2466">
          <cell r="G2466" t="str">
            <v>Spare 236</v>
          </cell>
        </row>
        <row r="2467">
          <cell r="G2467" t="str">
            <v>Spare 237</v>
          </cell>
        </row>
        <row r="2468">
          <cell r="G2468" t="str">
            <v>Spare 238</v>
          </cell>
        </row>
        <row r="2469">
          <cell r="G2469" t="str">
            <v>Spare 239</v>
          </cell>
        </row>
        <row r="2470">
          <cell r="G2470" t="str">
            <v>Spare 240</v>
          </cell>
        </row>
        <row r="2471">
          <cell r="G2471" t="str">
            <v>Spare 241</v>
          </cell>
        </row>
        <row r="2472">
          <cell r="G2472" t="str">
            <v>Spare 242</v>
          </cell>
        </row>
        <row r="2473">
          <cell r="G2473" t="str">
            <v>Spare 243</v>
          </cell>
        </row>
        <row r="2474">
          <cell r="G2474" t="str">
            <v>Spare 244</v>
          </cell>
        </row>
        <row r="2475">
          <cell r="G2475" t="str">
            <v>Spare 245</v>
          </cell>
        </row>
        <row r="2476">
          <cell r="G2476" t="str">
            <v>Spare 246</v>
          </cell>
        </row>
        <row r="2477">
          <cell r="G2477" t="str">
            <v>Spare 247</v>
          </cell>
        </row>
        <row r="2478">
          <cell r="G2478" t="str">
            <v>Spare 248</v>
          </cell>
        </row>
        <row r="2479">
          <cell r="G2479" t="str">
            <v>Spare 249</v>
          </cell>
        </row>
        <row r="2480">
          <cell r="G2480" t="str">
            <v>Spare 250</v>
          </cell>
        </row>
        <row r="2481">
          <cell r="G2481" t="str">
            <v>Spare 251</v>
          </cell>
        </row>
        <row r="2482">
          <cell r="G2482" t="str">
            <v>Spare 252</v>
          </cell>
        </row>
        <row r="2483">
          <cell r="G2483" t="str">
            <v>Spare 253</v>
          </cell>
        </row>
        <row r="2484">
          <cell r="G2484" t="str">
            <v>Spare 254</v>
          </cell>
        </row>
        <row r="2485">
          <cell r="G2485" t="str">
            <v>Spare 255</v>
          </cell>
        </row>
        <row r="2486">
          <cell r="G2486" t="str">
            <v>Spare 256</v>
          </cell>
        </row>
        <row r="2487">
          <cell r="G2487" t="str">
            <v>Spare 257</v>
          </cell>
        </row>
        <row r="2488">
          <cell r="G2488" t="str">
            <v>Spare 258</v>
          </cell>
        </row>
        <row r="2489">
          <cell r="G2489" t="str">
            <v>Spare 259</v>
          </cell>
        </row>
        <row r="2490">
          <cell r="G2490" t="str">
            <v>Spare 260</v>
          </cell>
        </row>
        <row r="2491">
          <cell r="G2491" t="str">
            <v>Spare 261</v>
          </cell>
        </row>
        <row r="2492">
          <cell r="G2492" t="str">
            <v>Spare 262</v>
          </cell>
        </row>
        <row r="2493">
          <cell r="G2493" t="str">
            <v>Spare 263</v>
          </cell>
        </row>
        <row r="2494">
          <cell r="G2494" t="str">
            <v>Spare 264</v>
          </cell>
        </row>
        <row r="2495">
          <cell r="G2495" t="str">
            <v>Spare 265</v>
          </cell>
        </row>
        <row r="2496">
          <cell r="G2496" t="str">
            <v>Spare 266</v>
          </cell>
        </row>
        <row r="2497">
          <cell r="G2497" t="str">
            <v>Spare 267</v>
          </cell>
        </row>
        <row r="2498">
          <cell r="G2498" t="str">
            <v>Spare 268</v>
          </cell>
        </row>
        <row r="2499">
          <cell r="G2499" t="str">
            <v>Spare 269</v>
          </cell>
        </row>
        <row r="2500">
          <cell r="G2500" t="str">
            <v>Spare 270</v>
          </cell>
        </row>
        <row r="2501">
          <cell r="G2501" t="str">
            <v>Spare 271</v>
          </cell>
        </row>
        <row r="2502">
          <cell r="G2502" t="str">
            <v>Spare 272</v>
          </cell>
        </row>
        <row r="2503">
          <cell r="G2503" t="str">
            <v>Spare 273</v>
          </cell>
        </row>
        <row r="2504">
          <cell r="G2504" t="str">
            <v>Spare 274</v>
          </cell>
        </row>
        <row r="2505">
          <cell r="G2505" t="str">
            <v>Spare 275</v>
          </cell>
        </row>
        <row r="2506">
          <cell r="G2506" t="str">
            <v>Spare 276</v>
          </cell>
        </row>
        <row r="2507">
          <cell r="G2507" t="str">
            <v>Spare 277</v>
          </cell>
        </row>
        <row r="2508">
          <cell r="G2508" t="str">
            <v>Spare 278</v>
          </cell>
        </row>
        <row r="2509">
          <cell r="G2509" t="str">
            <v>Spare 279</v>
          </cell>
        </row>
        <row r="2510">
          <cell r="G2510" t="str">
            <v>Spare 280</v>
          </cell>
        </row>
        <row r="2511">
          <cell r="G2511" t="str">
            <v>Spare 281</v>
          </cell>
        </row>
        <row r="2512">
          <cell r="G2512" t="str">
            <v>Spare 282</v>
          </cell>
        </row>
        <row r="2513">
          <cell r="G2513" t="str">
            <v>Spare 283</v>
          </cell>
        </row>
        <row r="2514">
          <cell r="G2514" t="str">
            <v>Spare 284</v>
          </cell>
        </row>
        <row r="2515">
          <cell r="G2515" t="str">
            <v>Spare 285</v>
          </cell>
        </row>
        <row r="2516">
          <cell r="G2516" t="str">
            <v>Spare 286</v>
          </cell>
        </row>
        <row r="2517">
          <cell r="G2517" t="str">
            <v>Spare 287</v>
          </cell>
        </row>
        <row r="2518">
          <cell r="G2518" t="str">
            <v>Spare 288</v>
          </cell>
        </row>
        <row r="2519">
          <cell r="G2519" t="str">
            <v>Spare 289</v>
          </cell>
        </row>
        <row r="2520">
          <cell r="G2520" t="str">
            <v>Spare 290</v>
          </cell>
        </row>
        <row r="2521">
          <cell r="G2521" t="str">
            <v>Spare 291</v>
          </cell>
        </row>
        <row r="2522">
          <cell r="G2522" t="str">
            <v>Spare 292</v>
          </cell>
        </row>
        <row r="2523">
          <cell r="G2523" t="str">
            <v>Spare 293</v>
          </cell>
        </row>
        <row r="2524">
          <cell r="G2524" t="str">
            <v>Spare 294</v>
          </cell>
        </row>
        <row r="2525">
          <cell r="G2525" t="str">
            <v>Spare 295</v>
          </cell>
        </row>
        <row r="2526">
          <cell r="G2526" t="str">
            <v>Spare 296</v>
          </cell>
        </row>
        <row r="2527">
          <cell r="G2527" t="str">
            <v>Spare 297</v>
          </cell>
        </row>
        <row r="2528">
          <cell r="G2528" t="str">
            <v>Spare 298</v>
          </cell>
        </row>
        <row r="2529">
          <cell r="G2529" t="str">
            <v>Spare 299</v>
          </cell>
        </row>
        <row r="2530">
          <cell r="G2530" t="str">
            <v>Spare 300</v>
          </cell>
        </row>
        <row r="2531">
          <cell r="G2531" t="str">
            <v>Spare 301</v>
          </cell>
        </row>
        <row r="2532">
          <cell r="G2532" t="str">
            <v>Spare 302</v>
          </cell>
        </row>
        <row r="2533">
          <cell r="G2533" t="str">
            <v>Spare 303</v>
          </cell>
        </row>
        <row r="2534">
          <cell r="G2534" t="str">
            <v>Spare 304</v>
          </cell>
        </row>
        <row r="2535">
          <cell r="G2535" t="str">
            <v>Spare 305</v>
          </cell>
        </row>
        <row r="2536">
          <cell r="G2536" t="str">
            <v>Spare 306</v>
          </cell>
        </row>
        <row r="2537">
          <cell r="G2537" t="str">
            <v>Spare 307</v>
          </cell>
        </row>
        <row r="2538">
          <cell r="G2538" t="str">
            <v>Spare 308</v>
          </cell>
        </row>
        <row r="2539">
          <cell r="G2539" t="str">
            <v>Spare 309</v>
          </cell>
        </row>
        <row r="2540">
          <cell r="G2540" t="str">
            <v>Spare 310</v>
          </cell>
        </row>
        <row r="2541">
          <cell r="G2541" t="str">
            <v>Spare 311</v>
          </cell>
        </row>
        <row r="2542">
          <cell r="G2542" t="str">
            <v>Spare 312</v>
          </cell>
        </row>
        <row r="2543">
          <cell r="G2543" t="str">
            <v>Spare 313</v>
          </cell>
        </row>
        <row r="2544">
          <cell r="G2544" t="str">
            <v>Spare 314</v>
          </cell>
        </row>
        <row r="2545">
          <cell r="G2545" t="str">
            <v>Spare 315</v>
          </cell>
        </row>
        <row r="2546">
          <cell r="G2546" t="str">
            <v>Spare 316</v>
          </cell>
        </row>
        <row r="2547">
          <cell r="G2547" t="str">
            <v>Spare 317</v>
          </cell>
        </row>
        <row r="2548">
          <cell r="G2548" t="str">
            <v>Spare 318</v>
          </cell>
        </row>
        <row r="2549">
          <cell r="G2549" t="str">
            <v>Spare 319</v>
          </cell>
        </row>
        <row r="2550">
          <cell r="G2550" t="str">
            <v>Spare 320</v>
          </cell>
        </row>
        <row r="2551">
          <cell r="G2551" t="str">
            <v>Spare 321</v>
          </cell>
        </row>
        <row r="2552">
          <cell r="G2552" t="str">
            <v>Spare 322</v>
          </cell>
        </row>
        <row r="2553">
          <cell r="G2553" t="str">
            <v>Spare 323</v>
          </cell>
        </row>
        <row r="2554">
          <cell r="G2554" t="str">
            <v>Spare 324</v>
          </cell>
        </row>
        <row r="2555">
          <cell r="G2555" t="str">
            <v>Spare 325</v>
          </cell>
        </row>
        <row r="2556">
          <cell r="G2556" t="str">
            <v>Spare 326</v>
          </cell>
        </row>
        <row r="2557">
          <cell r="G2557" t="str">
            <v>Spare 327</v>
          </cell>
        </row>
        <row r="2558">
          <cell r="G2558" t="str">
            <v>Spare 328</v>
          </cell>
        </row>
        <row r="2559">
          <cell r="G2559" t="str">
            <v>Spare 329</v>
          </cell>
        </row>
        <row r="2560">
          <cell r="G2560" t="str">
            <v>Spare 330</v>
          </cell>
        </row>
        <row r="2561">
          <cell r="G2561" t="str">
            <v>Spare 331</v>
          </cell>
        </row>
        <row r="2562">
          <cell r="G2562" t="str">
            <v>Spare 332</v>
          </cell>
        </row>
        <row r="2563">
          <cell r="G2563" t="str">
            <v>Spare 333</v>
          </cell>
        </row>
        <row r="2564">
          <cell r="G2564" t="str">
            <v>Spare 334</v>
          </cell>
        </row>
        <row r="2565">
          <cell r="G2565" t="str">
            <v>Spare 335</v>
          </cell>
        </row>
        <row r="2566">
          <cell r="G2566" t="str">
            <v>Spare 336</v>
          </cell>
        </row>
        <row r="2567">
          <cell r="G2567" t="str">
            <v>Spare 337</v>
          </cell>
        </row>
        <row r="2568">
          <cell r="G2568" t="str">
            <v>Spare 338</v>
          </cell>
        </row>
        <row r="2569">
          <cell r="G2569" t="str">
            <v>Spare 339</v>
          </cell>
        </row>
        <row r="2570">
          <cell r="G2570" t="str">
            <v>Spare 340</v>
          </cell>
        </row>
        <row r="2571">
          <cell r="G2571" t="str">
            <v>Spare 341</v>
          </cell>
        </row>
        <row r="2572">
          <cell r="G2572" t="str">
            <v>Spare 342</v>
          </cell>
        </row>
        <row r="2573">
          <cell r="G2573" t="str">
            <v>Spare 343</v>
          </cell>
        </row>
        <row r="2574">
          <cell r="G2574" t="str">
            <v>Spare 344</v>
          </cell>
        </row>
        <row r="2575">
          <cell r="G2575" t="str">
            <v>Spare 345</v>
          </cell>
        </row>
        <row r="2576">
          <cell r="G2576" t="str">
            <v>Spare 346</v>
          </cell>
        </row>
        <row r="2577">
          <cell r="G2577" t="str">
            <v>Spare 347</v>
          </cell>
        </row>
        <row r="2578">
          <cell r="G2578" t="str">
            <v>Spare 348</v>
          </cell>
        </row>
        <row r="2579">
          <cell r="G2579" t="str">
            <v>Spare 349</v>
          </cell>
        </row>
        <row r="2580">
          <cell r="G2580" t="str">
            <v>Spare 350</v>
          </cell>
        </row>
        <row r="2581">
          <cell r="G2581" t="str">
            <v>Spare 351</v>
          </cell>
        </row>
        <row r="2582">
          <cell r="G2582" t="str">
            <v>Spare 352</v>
          </cell>
        </row>
        <row r="2583">
          <cell r="G2583" t="str">
            <v>Spare 353</v>
          </cell>
        </row>
        <row r="2584">
          <cell r="G2584" t="str">
            <v>Spare 354</v>
          </cell>
        </row>
        <row r="2585">
          <cell r="G2585" t="str">
            <v>Spare 355</v>
          </cell>
        </row>
        <row r="2586">
          <cell r="G2586" t="str">
            <v>Spare 356</v>
          </cell>
        </row>
        <row r="2587">
          <cell r="G2587" t="str">
            <v>Spare 357</v>
          </cell>
        </row>
        <row r="2588">
          <cell r="G2588" t="str">
            <v>Spare 358</v>
          </cell>
        </row>
        <row r="2589">
          <cell r="G2589" t="str">
            <v>Spare 359</v>
          </cell>
        </row>
        <row r="2590">
          <cell r="G2590" t="str">
            <v>Spare 360</v>
          </cell>
        </row>
        <row r="2591">
          <cell r="G2591" t="str">
            <v>Spare 361</v>
          </cell>
        </row>
        <row r="2592">
          <cell r="G2592" t="str">
            <v>Spare 362</v>
          </cell>
        </row>
        <row r="2593">
          <cell r="G2593" t="str">
            <v>Spare 363</v>
          </cell>
        </row>
        <row r="2594">
          <cell r="G2594" t="str">
            <v>Spare 364</v>
          </cell>
        </row>
        <row r="2595">
          <cell r="G2595" t="str">
            <v>Spare 365</v>
          </cell>
        </row>
        <row r="2596">
          <cell r="G2596" t="str">
            <v>Spare 366</v>
          </cell>
        </row>
        <row r="2597">
          <cell r="G2597" t="str">
            <v>Spare 367</v>
          </cell>
        </row>
        <row r="2598">
          <cell r="G2598" t="str">
            <v>Spare 368</v>
          </cell>
        </row>
        <row r="2599">
          <cell r="G2599" t="str">
            <v>Spare 369</v>
          </cell>
        </row>
        <row r="2600">
          <cell r="G2600" t="str">
            <v>Spare 370</v>
          </cell>
        </row>
        <row r="2601">
          <cell r="G2601" t="str">
            <v>Spare 371</v>
          </cell>
        </row>
        <row r="2602">
          <cell r="G2602" t="str">
            <v>Spare 372</v>
          </cell>
        </row>
        <row r="2603">
          <cell r="G2603" t="str">
            <v>Spare 373</v>
          </cell>
        </row>
        <row r="2604">
          <cell r="G2604" t="str">
            <v>Spare 374</v>
          </cell>
        </row>
        <row r="2605">
          <cell r="G2605" t="str">
            <v>Spare 375</v>
          </cell>
        </row>
        <row r="2606">
          <cell r="G2606" t="str">
            <v>Spare 376</v>
          </cell>
        </row>
        <row r="2607">
          <cell r="G2607" t="str">
            <v>Spare 377</v>
          </cell>
        </row>
        <row r="2608">
          <cell r="G2608" t="str">
            <v>Spare 378</v>
          </cell>
        </row>
        <row r="2609">
          <cell r="G2609" t="str">
            <v>Spare 379</v>
          </cell>
        </row>
        <row r="2610">
          <cell r="G2610" t="str">
            <v>Spare 380</v>
          </cell>
        </row>
        <row r="2611">
          <cell r="G2611" t="str">
            <v>Spare 381</v>
          </cell>
        </row>
        <row r="2612">
          <cell r="G2612" t="str">
            <v>Spare 382</v>
          </cell>
        </row>
        <row r="2613">
          <cell r="G2613" t="str">
            <v>Spare 383</v>
          </cell>
        </row>
        <row r="2614">
          <cell r="G2614" t="str">
            <v>Spare 384</v>
          </cell>
        </row>
        <row r="2615">
          <cell r="G2615" t="str">
            <v>Spare 385</v>
          </cell>
        </row>
        <row r="2616">
          <cell r="G2616" t="str">
            <v>Spare 386</v>
          </cell>
        </row>
        <row r="2617">
          <cell r="G2617" t="str">
            <v>Spare 387</v>
          </cell>
        </row>
        <row r="2618">
          <cell r="G2618" t="str">
            <v>Spare 388</v>
          </cell>
        </row>
        <row r="2619">
          <cell r="G2619" t="str">
            <v>Spare 389</v>
          </cell>
        </row>
        <row r="2620">
          <cell r="G2620" t="str">
            <v>Spare 390</v>
          </cell>
        </row>
        <row r="2621">
          <cell r="G2621" t="str">
            <v>Spare 391</v>
          </cell>
        </row>
        <row r="2622">
          <cell r="G2622" t="str">
            <v>Spare 392</v>
          </cell>
        </row>
        <row r="2623">
          <cell r="G2623" t="str">
            <v>Spare 393</v>
          </cell>
        </row>
        <row r="2624">
          <cell r="G2624" t="str">
            <v>Spare 394</v>
          </cell>
        </row>
        <row r="2625">
          <cell r="G2625" t="str">
            <v>Spare 395</v>
          </cell>
        </row>
        <row r="2626">
          <cell r="G2626" t="str">
            <v>Spare 396</v>
          </cell>
        </row>
        <row r="2627">
          <cell r="G2627" t="str">
            <v>Spare 397</v>
          </cell>
        </row>
        <row r="2628">
          <cell r="G2628" t="str">
            <v>Spare 398</v>
          </cell>
        </row>
        <row r="2629">
          <cell r="G2629" t="str">
            <v>Spare 399</v>
          </cell>
        </row>
        <row r="2630">
          <cell r="G2630" t="str">
            <v>Spare 400</v>
          </cell>
        </row>
        <row r="2631">
          <cell r="G2631" t="str">
            <v>Spare 401</v>
          </cell>
        </row>
        <row r="2632">
          <cell r="G2632" t="str">
            <v>Spare 402</v>
          </cell>
        </row>
        <row r="2633">
          <cell r="G2633" t="str">
            <v>Spare 403</v>
          </cell>
        </row>
        <row r="2634">
          <cell r="G2634" t="str">
            <v>Spare 404</v>
          </cell>
        </row>
        <row r="2635">
          <cell r="G2635" t="str">
            <v>Spare 405</v>
          </cell>
        </row>
        <row r="2636">
          <cell r="G2636" t="str">
            <v>Spare 406</v>
          </cell>
        </row>
        <row r="2637">
          <cell r="G2637" t="str">
            <v>Spare 407</v>
          </cell>
        </row>
        <row r="2638">
          <cell r="G2638" t="str">
            <v>Spare 408</v>
          </cell>
        </row>
        <row r="2639">
          <cell r="G2639" t="str">
            <v>Spare 409</v>
          </cell>
        </row>
        <row r="2640">
          <cell r="G2640" t="str">
            <v>Spare 410</v>
          </cell>
        </row>
        <row r="2641">
          <cell r="G2641" t="str">
            <v>Spare 411</v>
          </cell>
        </row>
        <row r="2642">
          <cell r="G2642" t="str">
            <v>Spare 412</v>
          </cell>
        </row>
        <row r="2643">
          <cell r="G2643" t="str">
            <v>Spare 413</v>
          </cell>
        </row>
        <row r="2644">
          <cell r="G2644" t="str">
            <v>Spare 414</v>
          </cell>
        </row>
        <row r="2645">
          <cell r="G2645" t="str">
            <v>Spare 415</v>
          </cell>
        </row>
        <row r="2646">
          <cell r="G2646" t="str">
            <v>Spare 416</v>
          </cell>
        </row>
        <row r="2647">
          <cell r="G2647" t="str">
            <v>Spare 417</v>
          </cell>
        </row>
        <row r="2648">
          <cell r="G2648" t="str">
            <v>Spare 418</v>
          </cell>
        </row>
        <row r="2649">
          <cell r="G2649" t="str">
            <v>Spare 419</v>
          </cell>
        </row>
        <row r="2650">
          <cell r="G2650" t="str">
            <v>Spare 420</v>
          </cell>
        </row>
        <row r="2651">
          <cell r="G2651" t="str">
            <v>Spare 421</v>
          </cell>
        </row>
        <row r="2652">
          <cell r="G2652" t="str">
            <v>Spare 422</v>
          </cell>
        </row>
        <row r="2653">
          <cell r="G2653" t="str">
            <v>Spare 423</v>
          </cell>
        </row>
        <row r="2654">
          <cell r="G2654" t="str">
            <v>Spare 424</v>
          </cell>
        </row>
        <row r="2655">
          <cell r="G2655" t="str">
            <v>Spare 425</v>
          </cell>
        </row>
        <row r="2656">
          <cell r="G2656" t="str">
            <v>Spare 426</v>
          </cell>
        </row>
        <row r="2657">
          <cell r="G2657" t="str">
            <v>Spare 427</v>
          </cell>
        </row>
        <row r="2658">
          <cell r="G2658" t="str">
            <v>Spare 428</v>
          </cell>
        </row>
        <row r="2659">
          <cell r="G2659" t="str">
            <v>Spare 429</v>
          </cell>
        </row>
        <row r="2660">
          <cell r="G2660" t="str">
            <v>Spare 430</v>
          </cell>
        </row>
        <row r="2661">
          <cell r="G2661" t="str">
            <v>Spare 431</v>
          </cell>
        </row>
        <row r="2662">
          <cell r="G2662" t="str">
            <v>Spare 432</v>
          </cell>
        </row>
        <row r="2663">
          <cell r="G2663" t="str">
            <v>Spare 433</v>
          </cell>
        </row>
        <row r="2664">
          <cell r="G2664" t="str">
            <v>Spare 434</v>
          </cell>
        </row>
        <row r="2665">
          <cell r="G2665" t="str">
            <v>Spare 435</v>
          </cell>
        </row>
        <row r="2666">
          <cell r="G2666" t="str">
            <v>Spare 436</v>
          </cell>
        </row>
        <row r="2667">
          <cell r="G2667" t="str">
            <v>Spare 437</v>
          </cell>
        </row>
        <row r="2668">
          <cell r="G2668" t="str">
            <v>Spare 438</v>
          </cell>
        </row>
        <row r="2669">
          <cell r="G2669" t="str">
            <v>Spare 439</v>
          </cell>
        </row>
        <row r="2670">
          <cell r="G2670" t="str">
            <v>Spare 440</v>
          </cell>
        </row>
        <row r="2671">
          <cell r="G2671" t="str">
            <v>Spare 441</v>
          </cell>
        </row>
        <row r="2672">
          <cell r="G2672" t="str">
            <v>Spare 442</v>
          </cell>
        </row>
        <row r="2673">
          <cell r="G2673" t="str">
            <v>Spare 443</v>
          </cell>
        </row>
        <row r="2674">
          <cell r="G2674" t="str">
            <v>Spare 444</v>
          </cell>
        </row>
        <row r="2675">
          <cell r="G2675" t="str">
            <v>Spare 445</v>
          </cell>
        </row>
        <row r="2676">
          <cell r="G2676" t="str">
            <v>Spare 446</v>
          </cell>
        </row>
        <row r="2677">
          <cell r="G2677" t="str">
            <v>Spare 447</v>
          </cell>
        </row>
        <row r="2678">
          <cell r="G2678" t="str">
            <v>Spare 448</v>
          </cell>
        </row>
        <row r="2679">
          <cell r="G2679" t="str">
            <v>Spare 449</v>
          </cell>
        </row>
        <row r="2680">
          <cell r="G2680" t="str">
            <v>Spare 450</v>
          </cell>
        </row>
        <row r="2681">
          <cell r="G2681" t="str">
            <v>Spare 451</v>
          </cell>
        </row>
        <row r="2682">
          <cell r="G2682" t="str">
            <v>Spare 452</v>
          </cell>
        </row>
        <row r="2683">
          <cell r="G2683" t="str">
            <v>Spare 453</v>
          </cell>
        </row>
        <row r="2684">
          <cell r="G2684" t="str">
            <v>Spare 454</v>
          </cell>
        </row>
        <row r="2685">
          <cell r="G2685" t="str">
            <v>Spare 455</v>
          </cell>
        </row>
        <row r="2686">
          <cell r="G2686" t="str">
            <v>Spare 456</v>
          </cell>
        </row>
        <row r="2687">
          <cell r="G2687" t="str">
            <v>Spare 457</v>
          </cell>
        </row>
        <row r="2688">
          <cell r="G2688" t="str">
            <v>Spare 458</v>
          </cell>
        </row>
        <row r="2689">
          <cell r="G2689" t="str">
            <v>Spare 459</v>
          </cell>
        </row>
        <row r="2690">
          <cell r="G2690" t="str">
            <v>Spare 460</v>
          </cell>
        </row>
        <row r="2691">
          <cell r="G2691" t="str">
            <v>Spare 461</v>
          </cell>
        </row>
        <row r="2692">
          <cell r="G2692" t="str">
            <v>Spare 462</v>
          </cell>
        </row>
        <row r="2693">
          <cell r="G2693" t="str">
            <v>Spare 463</v>
          </cell>
        </row>
        <row r="2694">
          <cell r="G2694" t="str">
            <v>Spare 464</v>
          </cell>
        </row>
        <row r="2695">
          <cell r="G2695" t="str">
            <v>Spare 465</v>
          </cell>
        </row>
        <row r="2696">
          <cell r="G2696" t="str">
            <v>Spare 466</v>
          </cell>
        </row>
        <row r="2697">
          <cell r="G2697" t="str">
            <v>Spare 467</v>
          </cell>
        </row>
        <row r="2698">
          <cell r="G2698" t="str">
            <v>Spare 468</v>
          </cell>
        </row>
        <row r="2699">
          <cell r="G2699" t="str">
            <v>Spare 469</v>
          </cell>
        </row>
        <row r="2700">
          <cell r="G2700" t="str">
            <v>Spare 470</v>
          </cell>
        </row>
        <row r="2701">
          <cell r="G2701" t="str">
            <v>Spare 471</v>
          </cell>
        </row>
        <row r="2702">
          <cell r="G2702" t="str">
            <v>Spare 472</v>
          </cell>
        </row>
        <row r="2703">
          <cell r="G2703" t="str">
            <v>Spare 473</v>
          </cell>
        </row>
        <row r="2704">
          <cell r="G2704" t="str">
            <v>Spare 474</v>
          </cell>
        </row>
        <row r="2705">
          <cell r="G2705" t="str">
            <v>Spare 475</v>
          </cell>
        </row>
        <row r="2706">
          <cell r="G2706" t="str">
            <v>Spare 476</v>
          </cell>
        </row>
        <row r="2707">
          <cell r="G2707" t="str">
            <v>Spare 477</v>
          </cell>
        </row>
        <row r="2708">
          <cell r="G2708" t="str">
            <v>Spare 478</v>
          </cell>
        </row>
        <row r="2709">
          <cell r="G2709" t="str">
            <v>Spare 479</v>
          </cell>
        </row>
        <row r="2710">
          <cell r="G2710" t="str">
            <v>Spare 480</v>
          </cell>
        </row>
        <row r="2711">
          <cell r="G2711" t="str">
            <v>Spare 481</v>
          </cell>
        </row>
        <row r="2712">
          <cell r="G2712" t="str">
            <v>Spare 482</v>
          </cell>
        </row>
        <row r="2713">
          <cell r="G2713" t="str">
            <v>Spare 483</v>
          </cell>
        </row>
        <row r="2714">
          <cell r="G2714" t="str">
            <v>Spare 484</v>
          </cell>
        </row>
        <row r="2715">
          <cell r="G2715" t="str">
            <v>Spare 485</v>
          </cell>
        </row>
        <row r="2716">
          <cell r="G2716" t="str">
            <v>Spare 486</v>
          </cell>
        </row>
        <row r="2717">
          <cell r="G2717" t="str">
            <v>Spare 487</v>
          </cell>
        </row>
        <row r="2718">
          <cell r="G2718" t="str">
            <v>Spare 488</v>
          </cell>
        </row>
        <row r="2719">
          <cell r="G2719" t="str">
            <v>Spare 489</v>
          </cell>
        </row>
        <row r="2720">
          <cell r="G2720" t="str">
            <v>Spare 490</v>
          </cell>
        </row>
        <row r="2721">
          <cell r="G2721" t="str">
            <v>Spare 491</v>
          </cell>
        </row>
        <row r="2722">
          <cell r="G2722" t="str">
            <v>Spare 492</v>
          </cell>
        </row>
        <row r="2723">
          <cell r="G2723" t="str">
            <v>Spare 493</v>
          </cell>
        </row>
        <row r="2724">
          <cell r="G2724" t="str">
            <v>Spare 494</v>
          </cell>
        </row>
        <row r="2725">
          <cell r="G2725" t="str">
            <v>Spare 495</v>
          </cell>
        </row>
        <row r="2726">
          <cell r="G2726" t="str">
            <v>Spare 496</v>
          </cell>
        </row>
        <row r="2727">
          <cell r="G2727" t="str">
            <v>Spare 497</v>
          </cell>
        </row>
        <row r="2728">
          <cell r="G2728" t="str">
            <v>Spare 498</v>
          </cell>
        </row>
        <row r="2729">
          <cell r="G2729" t="str">
            <v>Spare 499</v>
          </cell>
        </row>
        <row r="2730">
          <cell r="G2730" t="str">
            <v>Spare 500</v>
          </cell>
        </row>
        <row r="2731">
          <cell r="G2731" t="str">
            <v>Spare 501</v>
          </cell>
        </row>
        <row r="2732">
          <cell r="G2732" t="str">
            <v>Spare 502</v>
          </cell>
        </row>
        <row r="2733">
          <cell r="G2733" t="str">
            <v>Spare 503</v>
          </cell>
        </row>
        <row r="2734">
          <cell r="G2734" t="str">
            <v>Spare 504</v>
          </cell>
        </row>
        <row r="2735">
          <cell r="G2735" t="str">
            <v>Spare 505</v>
          </cell>
        </row>
        <row r="2736">
          <cell r="G2736" t="str">
            <v>Spare 506</v>
          </cell>
        </row>
        <row r="2737">
          <cell r="G2737" t="str">
            <v>Spare 507</v>
          </cell>
        </row>
        <row r="2738">
          <cell r="G2738" t="str">
            <v>Spare 508</v>
          </cell>
        </row>
        <row r="2739">
          <cell r="G2739" t="str">
            <v>Spare 509</v>
          </cell>
        </row>
        <row r="2740">
          <cell r="G2740" t="str">
            <v>Spare 510</v>
          </cell>
        </row>
        <row r="2741">
          <cell r="G2741" t="str">
            <v>Spare 511</v>
          </cell>
        </row>
        <row r="2742">
          <cell r="G2742" t="str">
            <v>Spare 512</v>
          </cell>
        </row>
        <row r="2743">
          <cell r="G2743" t="str">
            <v>Spare 513</v>
          </cell>
        </row>
        <row r="2744">
          <cell r="G2744" t="str">
            <v>Spare 514</v>
          </cell>
        </row>
        <row r="2745">
          <cell r="G2745" t="str">
            <v>Spare 515</v>
          </cell>
        </row>
        <row r="2746">
          <cell r="G2746" t="str">
            <v>Spare 516</v>
          </cell>
        </row>
        <row r="2747">
          <cell r="G2747" t="str">
            <v>Spare 517</v>
          </cell>
        </row>
        <row r="2748">
          <cell r="G2748" t="str">
            <v>Spare 518</v>
          </cell>
        </row>
        <row r="2749">
          <cell r="G2749" t="str">
            <v>Spare 519</v>
          </cell>
        </row>
        <row r="2750">
          <cell r="G2750" t="str">
            <v>Spare 520</v>
          </cell>
        </row>
        <row r="2751">
          <cell r="G2751" t="str">
            <v>Spare 521</v>
          </cell>
        </row>
        <row r="2752">
          <cell r="G2752" t="str">
            <v>Spare 522</v>
          </cell>
        </row>
        <row r="2753">
          <cell r="G2753" t="str">
            <v>Spare 523</v>
          </cell>
        </row>
        <row r="2754">
          <cell r="G2754" t="str">
            <v>Spare 524</v>
          </cell>
        </row>
        <row r="2755">
          <cell r="G2755" t="str">
            <v>Spare 525</v>
          </cell>
        </row>
        <row r="2756">
          <cell r="G2756" t="str">
            <v>Spare 526</v>
          </cell>
        </row>
        <row r="2757">
          <cell r="G2757" t="str">
            <v>Spare 527</v>
          </cell>
        </row>
        <row r="2758">
          <cell r="G2758" t="str">
            <v>Spare 528</v>
          </cell>
        </row>
        <row r="2759">
          <cell r="G2759" t="str">
            <v>Spare 529</v>
          </cell>
        </row>
        <row r="2760">
          <cell r="G2760" t="str">
            <v>Spare 530</v>
          </cell>
        </row>
        <row r="2761">
          <cell r="G2761" t="str">
            <v>Spare 531</v>
          </cell>
        </row>
        <row r="2762">
          <cell r="G2762" t="str">
            <v>Spare 532</v>
          </cell>
        </row>
        <row r="2763">
          <cell r="G2763" t="str">
            <v>Spare 533</v>
          </cell>
        </row>
        <row r="2764">
          <cell r="G2764" t="str">
            <v>Spare 534</v>
          </cell>
        </row>
        <row r="2765">
          <cell r="G2765" t="str">
            <v>Spare 535</v>
          </cell>
        </row>
        <row r="2766">
          <cell r="G2766" t="str">
            <v>Spare 536</v>
          </cell>
        </row>
        <row r="2767">
          <cell r="G2767" t="str">
            <v>Spare 537</v>
          </cell>
        </row>
        <row r="2768">
          <cell r="G2768" t="str">
            <v>Spare 538</v>
          </cell>
        </row>
        <row r="2769">
          <cell r="G2769" t="str">
            <v>Spare 539</v>
          </cell>
        </row>
        <row r="2770">
          <cell r="G2770" t="str">
            <v>Spare 540</v>
          </cell>
        </row>
        <row r="2771">
          <cell r="G2771" t="str">
            <v>Spare 541</v>
          </cell>
        </row>
        <row r="2772">
          <cell r="G2772" t="str">
            <v>Spare 542</v>
          </cell>
        </row>
        <row r="2773">
          <cell r="G2773" t="str">
            <v>Spare 543</v>
          </cell>
        </row>
        <row r="2774">
          <cell r="G2774" t="str">
            <v>Spare 544</v>
          </cell>
        </row>
        <row r="2775">
          <cell r="G2775" t="str">
            <v>Spare 545</v>
          </cell>
        </row>
        <row r="2776">
          <cell r="G2776" t="str">
            <v>Spare 546</v>
          </cell>
        </row>
        <row r="2777">
          <cell r="G2777" t="str">
            <v>Spare 547</v>
          </cell>
        </row>
        <row r="2778">
          <cell r="G2778" t="str">
            <v>Spare 548</v>
          </cell>
        </row>
        <row r="2779">
          <cell r="G2779" t="str">
            <v>Spare 549</v>
          </cell>
        </row>
        <row r="2780">
          <cell r="G2780" t="str">
            <v>Spare 550</v>
          </cell>
        </row>
        <row r="2781">
          <cell r="G2781" t="str">
            <v>Spare 551</v>
          </cell>
        </row>
        <row r="2782">
          <cell r="G2782" t="str">
            <v>Spare 552</v>
          </cell>
        </row>
        <row r="2783">
          <cell r="G2783" t="str">
            <v>Spare 553</v>
          </cell>
        </row>
        <row r="2784">
          <cell r="G2784" t="str">
            <v>Spare 554</v>
          </cell>
        </row>
        <row r="2785">
          <cell r="G2785" t="str">
            <v>Spare 555</v>
          </cell>
        </row>
        <row r="2786">
          <cell r="G2786" t="str">
            <v>Spare 556</v>
          </cell>
        </row>
        <row r="2787">
          <cell r="G2787" t="str">
            <v>Spare 557</v>
          </cell>
        </row>
        <row r="2788">
          <cell r="G2788" t="str">
            <v>Spare 558</v>
          </cell>
        </row>
        <row r="2789">
          <cell r="G2789" t="str">
            <v>Spare 559</v>
          </cell>
        </row>
        <row r="2790">
          <cell r="G2790" t="str">
            <v>Spare 560</v>
          </cell>
        </row>
        <row r="2791">
          <cell r="G2791" t="str">
            <v>Spare 561</v>
          </cell>
        </row>
        <row r="2792">
          <cell r="G2792" t="str">
            <v>Spare 562</v>
          </cell>
        </row>
        <row r="2793">
          <cell r="G2793" t="str">
            <v>Spare 563</v>
          </cell>
        </row>
        <row r="2794">
          <cell r="G2794" t="str">
            <v>Spare 564</v>
          </cell>
        </row>
        <row r="2795">
          <cell r="G2795" t="str">
            <v>Spare 565</v>
          </cell>
        </row>
        <row r="2796">
          <cell r="G2796" t="str">
            <v>Spare 566</v>
          </cell>
        </row>
        <row r="2797">
          <cell r="G2797" t="str">
            <v>Spare 567</v>
          </cell>
        </row>
        <row r="2798">
          <cell r="G2798" t="str">
            <v>Spare 568</v>
          </cell>
        </row>
        <row r="2799">
          <cell r="G2799" t="str">
            <v>Spare 569</v>
          </cell>
        </row>
        <row r="2800">
          <cell r="G2800" t="str">
            <v>Spare 570</v>
          </cell>
        </row>
        <row r="2801">
          <cell r="G2801" t="str">
            <v>Spare 571</v>
          </cell>
        </row>
        <row r="2802">
          <cell r="G2802" t="str">
            <v>Spare 572</v>
          </cell>
        </row>
        <row r="2803">
          <cell r="G2803" t="str">
            <v>Spare 573</v>
          </cell>
        </row>
        <row r="2804">
          <cell r="G2804" t="str">
            <v>Spare 574</v>
          </cell>
        </row>
        <row r="2805">
          <cell r="G2805" t="str">
            <v>Spare 575</v>
          </cell>
        </row>
        <row r="2806">
          <cell r="G2806" t="str">
            <v>Spare 576</v>
          </cell>
        </row>
        <row r="2807">
          <cell r="G2807" t="str">
            <v>Spare 577</v>
          </cell>
        </row>
        <row r="2808">
          <cell r="G2808" t="str">
            <v>Spare 578</v>
          </cell>
        </row>
        <row r="2809">
          <cell r="G2809" t="str">
            <v>Spare 579</v>
          </cell>
        </row>
        <row r="2810">
          <cell r="G2810" t="str">
            <v>Spare 580</v>
          </cell>
        </row>
        <row r="2811">
          <cell r="G2811" t="str">
            <v>Spare 581</v>
          </cell>
        </row>
        <row r="2812">
          <cell r="G2812" t="str">
            <v>Spare 582</v>
          </cell>
        </row>
        <row r="2813">
          <cell r="G2813" t="str">
            <v>Spare 583</v>
          </cell>
        </row>
        <row r="2814">
          <cell r="G2814" t="str">
            <v>Spare 584</v>
          </cell>
        </row>
        <row r="2815">
          <cell r="G2815" t="str">
            <v>Spare 585</v>
          </cell>
        </row>
        <row r="2816">
          <cell r="G2816" t="str">
            <v>Spare 586</v>
          </cell>
        </row>
        <row r="2817">
          <cell r="G2817" t="str">
            <v>Spare 587</v>
          </cell>
        </row>
        <row r="2818">
          <cell r="G2818" t="str">
            <v>Spare 588</v>
          </cell>
        </row>
        <row r="2819">
          <cell r="G2819" t="str">
            <v>Spare 589</v>
          </cell>
        </row>
        <row r="2820">
          <cell r="G2820" t="str">
            <v>Spare 590</v>
          </cell>
        </row>
        <row r="2821">
          <cell r="G2821" t="str">
            <v>Spare 591</v>
          </cell>
        </row>
        <row r="2822">
          <cell r="G2822" t="str">
            <v>Spare 592</v>
          </cell>
        </row>
        <row r="2823">
          <cell r="G2823" t="str">
            <v>Spare 593</v>
          </cell>
        </row>
        <row r="2824">
          <cell r="G2824" t="str">
            <v>Spare 594</v>
          </cell>
        </row>
        <row r="2825">
          <cell r="G2825" t="str">
            <v>Spare 595</v>
          </cell>
        </row>
        <row r="2826">
          <cell r="G2826" t="str">
            <v>Spare 596</v>
          </cell>
        </row>
        <row r="2827">
          <cell r="G2827" t="str">
            <v>Spare 597</v>
          </cell>
        </row>
        <row r="2828">
          <cell r="G2828" t="str">
            <v>Spare 598</v>
          </cell>
        </row>
        <row r="2829">
          <cell r="G2829" t="str">
            <v>Spare 599</v>
          </cell>
        </row>
        <row r="2830">
          <cell r="G2830" t="str">
            <v>Spare 600</v>
          </cell>
        </row>
        <row r="2831">
          <cell r="G2831" t="str">
            <v>Spare 601</v>
          </cell>
        </row>
        <row r="2832">
          <cell r="G2832" t="str">
            <v>Spare 602</v>
          </cell>
        </row>
        <row r="2833">
          <cell r="G2833" t="str">
            <v>Spare 603</v>
          </cell>
        </row>
        <row r="2834">
          <cell r="G2834" t="str">
            <v>Spare 604</v>
          </cell>
        </row>
        <row r="2835">
          <cell r="G2835" t="str">
            <v>Spare 605</v>
          </cell>
        </row>
        <row r="2836">
          <cell r="G2836" t="str">
            <v>Spare 606</v>
          </cell>
        </row>
        <row r="2837">
          <cell r="G2837" t="str">
            <v>Spare 607</v>
          </cell>
        </row>
        <row r="2838">
          <cell r="G2838" t="str">
            <v>Spare 608</v>
          </cell>
        </row>
        <row r="2839">
          <cell r="G2839" t="str">
            <v>Spare 609</v>
          </cell>
        </row>
        <row r="2840">
          <cell r="G2840" t="str">
            <v>Spare 610</v>
          </cell>
        </row>
        <row r="2841">
          <cell r="G2841" t="str">
            <v>Spare 611</v>
          </cell>
        </row>
        <row r="2842">
          <cell r="G2842" t="str">
            <v>Spare 612</v>
          </cell>
        </row>
        <row r="2843">
          <cell r="G2843" t="str">
            <v>Spare 613</v>
          </cell>
        </row>
        <row r="2844">
          <cell r="G2844" t="str">
            <v>Spare 614</v>
          </cell>
        </row>
        <row r="2845">
          <cell r="G2845" t="str">
            <v>Spare 615</v>
          </cell>
        </row>
        <row r="2846">
          <cell r="G2846" t="str">
            <v>Spare 616</v>
          </cell>
        </row>
        <row r="2847">
          <cell r="G2847" t="str">
            <v>Spare 617</v>
          </cell>
        </row>
        <row r="2848">
          <cell r="G2848" t="str">
            <v>Spare 618</v>
          </cell>
        </row>
        <row r="2849">
          <cell r="G2849" t="str">
            <v>Spare 619</v>
          </cell>
        </row>
        <row r="2850">
          <cell r="G2850" t="str">
            <v>Spare 620</v>
          </cell>
        </row>
        <row r="2851">
          <cell r="G2851" t="str">
            <v>Spare 621</v>
          </cell>
        </row>
        <row r="2852">
          <cell r="G2852" t="str">
            <v>Spare 622</v>
          </cell>
        </row>
        <row r="2853">
          <cell r="G2853" t="str">
            <v>Spare 623</v>
          </cell>
        </row>
        <row r="2854">
          <cell r="G2854" t="str">
            <v>Spare 624</v>
          </cell>
        </row>
        <row r="2855">
          <cell r="G2855" t="str">
            <v>Spare 625</v>
          </cell>
        </row>
        <row r="2856">
          <cell r="G2856" t="str">
            <v>Spare 626</v>
          </cell>
        </row>
        <row r="2857">
          <cell r="G2857" t="str">
            <v>Spare 627</v>
          </cell>
        </row>
        <row r="2858">
          <cell r="G2858" t="str">
            <v>Spare 628</v>
          </cell>
        </row>
        <row r="2859">
          <cell r="G2859" t="str">
            <v>Spare 629</v>
          </cell>
        </row>
        <row r="2860">
          <cell r="G2860" t="str">
            <v>Spare 630</v>
          </cell>
        </row>
        <row r="2861">
          <cell r="G2861" t="str">
            <v>Spare 631</v>
          </cell>
        </row>
        <row r="2862">
          <cell r="G2862" t="str">
            <v>Spare 632</v>
          </cell>
        </row>
        <row r="2863">
          <cell r="G2863" t="str">
            <v>Spare 633</v>
          </cell>
        </row>
        <row r="2864">
          <cell r="G2864" t="str">
            <v>Spare 634</v>
          </cell>
        </row>
        <row r="2865">
          <cell r="G2865" t="str">
            <v>Spare 635</v>
          </cell>
        </row>
        <row r="2866">
          <cell r="G2866" t="str">
            <v>Spare 636</v>
          </cell>
        </row>
        <row r="2867">
          <cell r="G2867" t="str">
            <v>Spare 637</v>
          </cell>
        </row>
        <row r="2868">
          <cell r="G2868" t="str">
            <v>Spare 638</v>
          </cell>
        </row>
        <row r="2869">
          <cell r="G2869" t="str">
            <v>Spare 639</v>
          </cell>
        </row>
        <row r="2870">
          <cell r="G2870" t="str">
            <v>Spare 640</v>
          </cell>
        </row>
        <row r="2871">
          <cell r="G2871" t="str">
            <v>Spare 641</v>
          </cell>
        </row>
        <row r="2872">
          <cell r="G2872" t="str">
            <v>Spare 642</v>
          </cell>
        </row>
        <row r="2873">
          <cell r="G2873" t="str">
            <v>Spare 643</v>
          </cell>
        </row>
        <row r="2874">
          <cell r="G2874" t="str">
            <v>Spare 644</v>
          </cell>
        </row>
        <row r="2875">
          <cell r="G2875" t="str">
            <v>Spare 645</v>
          </cell>
        </row>
        <row r="2876">
          <cell r="G2876" t="str">
            <v>Spare 646</v>
          </cell>
        </row>
        <row r="2877">
          <cell r="G2877" t="str">
            <v>Spare 647</v>
          </cell>
        </row>
        <row r="2878">
          <cell r="G2878" t="str">
            <v>Spare 648</v>
          </cell>
        </row>
        <row r="2879">
          <cell r="G2879" t="str">
            <v>Spare 649</v>
          </cell>
        </row>
        <row r="2880">
          <cell r="G2880" t="str">
            <v>Spare 650</v>
          </cell>
        </row>
        <row r="2881">
          <cell r="G2881" t="str">
            <v>Spare 651</v>
          </cell>
        </row>
        <row r="2882">
          <cell r="G2882" t="str">
            <v>Spare 652</v>
          </cell>
        </row>
        <row r="2883">
          <cell r="G2883" t="str">
            <v>Spare 653</v>
          </cell>
        </row>
        <row r="2884">
          <cell r="G2884" t="str">
            <v>Spare 654</v>
          </cell>
        </row>
        <row r="2885">
          <cell r="G2885" t="str">
            <v>Spare 655</v>
          </cell>
        </row>
        <row r="2886">
          <cell r="G2886" t="str">
            <v>Spare 656</v>
          </cell>
        </row>
        <row r="2887">
          <cell r="G2887" t="str">
            <v>Spare 657</v>
          </cell>
        </row>
        <row r="2888">
          <cell r="G2888" t="str">
            <v>Spare 658</v>
          </cell>
        </row>
        <row r="2889">
          <cell r="G2889" t="str">
            <v>Spare 659</v>
          </cell>
        </row>
        <row r="2890">
          <cell r="G2890" t="str">
            <v>Spare 660</v>
          </cell>
        </row>
        <row r="2891">
          <cell r="G2891" t="str">
            <v>Spare 661</v>
          </cell>
        </row>
        <row r="2892">
          <cell r="G2892" t="str">
            <v>Spare 662</v>
          </cell>
        </row>
        <row r="2893">
          <cell r="G2893" t="str">
            <v>Spare 663</v>
          </cell>
        </row>
        <row r="2894">
          <cell r="G2894" t="str">
            <v>Spare 664</v>
          </cell>
        </row>
        <row r="2895">
          <cell r="G2895" t="str">
            <v>Spare 665</v>
          </cell>
        </row>
        <row r="2896">
          <cell r="G2896" t="str">
            <v>Spare 666</v>
          </cell>
        </row>
        <row r="2897">
          <cell r="G2897" t="str">
            <v>Spare 667</v>
          </cell>
        </row>
        <row r="2898">
          <cell r="G2898" t="str">
            <v>Spare 668</v>
          </cell>
        </row>
        <row r="2899">
          <cell r="G2899" t="str">
            <v>Spare 669</v>
          </cell>
        </row>
        <row r="2900">
          <cell r="G2900" t="str">
            <v>Spare 670</v>
          </cell>
        </row>
        <row r="2901">
          <cell r="G2901" t="str">
            <v>Spare 671</v>
          </cell>
        </row>
        <row r="2902">
          <cell r="G2902" t="str">
            <v>Spare 672</v>
          </cell>
        </row>
        <row r="2903">
          <cell r="G2903" t="str">
            <v>Spare 673</v>
          </cell>
        </row>
        <row r="2904">
          <cell r="G2904" t="str">
            <v>Spare 674</v>
          </cell>
        </row>
        <row r="2905">
          <cell r="G2905" t="str">
            <v>Spare 675</v>
          </cell>
        </row>
        <row r="2906">
          <cell r="G2906" t="str">
            <v>Spare 676</v>
          </cell>
        </row>
        <row r="2907">
          <cell r="G2907" t="str">
            <v>Spare 677</v>
          </cell>
        </row>
        <row r="2908">
          <cell r="G2908" t="str">
            <v>Spare 678</v>
          </cell>
        </row>
        <row r="2909">
          <cell r="G2909" t="str">
            <v>Spare 679</v>
          </cell>
        </row>
        <row r="2910">
          <cell r="G2910" t="str">
            <v>Spare 680</v>
          </cell>
        </row>
        <row r="2911">
          <cell r="G2911" t="str">
            <v>Spare 681</v>
          </cell>
        </row>
        <row r="2912">
          <cell r="G2912" t="str">
            <v>Spare 682</v>
          </cell>
        </row>
        <row r="2913">
          <cell r="G2913" t="str">
            <v>Spare 683</v>
          </cell>
        </row>
        <row r="2914">
          <cell r="G2914" t="str">
            <v>Spare 684</v>
          </cell>
        </row>
        <row r="2915">
          <cell r="G2915" t="str">
            <v>Spare 685</v>
          </cell>
        </row>
        <row r="2916">
          <cell r="G2916" t="str">
            <v>Spare 686</v>
          </cell>
        </row>
        <row r="2917">
          <cell r="G2917" t="str">
            <v>Spare 687</v>
          </cell>
        </row>
        <row r="2918">
          <cell r="G2918" t="str">
            <v>Spare 688</v>
          </cell>
        </row>
        <row r="2919">
          <cell r="G2919" t="str">
            <v>Spare 689</v>
          </cell>
        </row>
        <row r="2920">
          <cell r="G2920" t="str">
            <v>Spare 690</v>
          </cell>
        </row>
        <row r="2921">
          <cell r="G2921" t="str">
            <v>Spare 691</v>
          </cell>
        </row>
        <row r="2922">
          <cell r="G2922" t="str">
            <v>Spare 692</v>
          </cell>
        </row>
        <row r="2923">
          <cell r="G2923" t="str">
            <v>Spare 693</v>
          </cell>
        </row>
        <row r="2924">
          <cell r="G2924" t="str">
            <v>Spare 694</v>
          </cell>
        </row>
        <row r="2925">
          <cell r="G2925" t="str">
            <v>Spare 695</v>
          </cell>
        </row>
        <row r="2926">
          <cell r="G2926" t="str">
            <v>Spare 696</v>
          </cell>
        </row>
        <row r="2927">
          <cell r="G2927" t="str">
            <v>Spare 697</v>
          </cell>
        </row>
        <row r="2928">
          <cell r="G2928" t="str">
            <v>Spare 698</v>
          </cell>
        </row>
        <row r="2929">
          <cell r="G2929" t="str">
            <v>Spare 699</v>
          </cell>
        </row>
        <row r="2930">
          <cell r="G2930" t="str">
            <v>Spare 700</v>
          </cell>
        </row>
        <row r="2931">
          <cell r="G2931" t="str">
            <v>Spare 701</v>
          </cell>
        </row>
        <row r="2932">
          <cell r="G2932" t="str">
            <v>Spare 702</v>
          </cell>
        </row>
        <row r="2933">
          <cell r="G2933" t="str">
            <v>Spare 703</v>
          </cell>
        </row>
        <row r="2934">
          <cell r="G2934" t="str">
            <v>Spare 704</v>
          </cell>
        </row>
        <row r="2935">
          <cell r="G2935" t="str">
            <v>Spare 705</v>
          </cell>
        </row>
        <row r="2936">
          <cell r="G2936" t="str">
            <v>Spare 706</v>
          </cell>
        </row>
        <row r="2937">
          <cell r="G2937" t="str">
            <v>Spare 707</v>
          </cell>
        </row>
        <row r="2938">
          <cell r="G2938" t="str">
            <v>Spare 708</v>
          </cell>
        </row>
        <row r="2939">
          <cell r="G2939" t="str">
            <v>Spare 709</v>
          </cell>
        </row>
        <row r="2940">
          <cell r="G2940" t="str">
            <v>Spare 710</v>
          </cell>
        </row>
        <row r="2941">
          <cell r="G2941" t="str">
            <v>Spare 711</v>
          </cell>
        </row>
        <row r="2942">
          <cell r="G2942" t="str">
            <v>Spare 712</v>
          </cell>
        </row>
        <row r="2943">
          <cell r="G2943" t="str">
            <v>Spare 713</v>
          </cell>
        </row>
        <row r="2944">
          <cell r="G2944" t="str">
            <v>Spare 714</v>
          </cell>
        </row>
        <row r="2945">
          <cell r="G2945" t="str">
            <v>Spare 715</v>
          </cell>
        </row>
        <row r="2946">
          <cell r="G2946" t="str">
            <v>Spare 716</v>
          </cell>
        </row>
        <row r="2947">
          <cell r="G2947" t="str">
            <v>Spare 717</v>
          </cell>
        </row>
        <row r="2948">
          <cell r="G2948" t="str">
            <v>Spare 718</v>
          </cell>
        </row>
        <row r="2949">
          <cell r="G2949" t="str">
            <v>Spare 719</v>
          </cell>
        </row>
        <row r="2950">
          <cell r="G2950" t="str">
            <v>Spare 720</v>
          </cell>
        </row>
        <row r="2951">
          <cell r="G2951" t="str">
            <v>Spare 721</v>
          </cell>
        </row>
        <row r="2952">
          <cell r="G2952" t="str">
            <v>Spare 722</v>
          </cell>
        </row>
        <row r="2953">
          <cell r="G2953" t="str">
            <v>Spare 723</v>
          </cell>
        </row>
        <row r="2954">
          <cell r="G2954" t="str">
            <v>Spare 724</v>
          </cell>
        </row>
        <row r="2955">
          <cell r="G2955" t="str">
            <v>Spare 725</v>
          </cell>
        </row>
        <row r="2956">
          <cell r="G2956" t="str">
            <v>Spare 726</v>
          </cell>
        </row>
        <row r="2957">
          <cell r="G2957" t="str">
            <v>Spare 727</v>
          </cell>
        </row>
        <row r="2958">
          <cell r="G2958" t="str">
            <v>Spare 728</v>
          </cell>
        </row>
        <row r="2959">
          <cell r="G2959" t="str">
            <v>Spare 729</v>
          </cell>
        </row>
        <row r="2960">
          <cell r="G2960" t="str">
            <v>Spare 730</v>
          </cell>
        </row>
        <row r="2961">
          <cell r="G2961" t="str">
            <v>Spare 731</v>
          </cell>
        </row>
        <row r="2962">
          <cell r="G2962" t="str">
            <v>Spare 732</v>
          </cell>
        </row>
        <row r="2963">
          <cell r="G2963" t="str">
            <v>Spare 733</v>
          </cell>
        </row>
        <row r="2964">
          <cell r="G2964" t="str">
            <v>Spare 734</v>
          </cell>
        </row>
        <row r="2965">
          <cell r="G2965" t="str">
            <v>Spare 735</v>
          </cell>
        </row>
        <row r="2966">
          <cell r="G2966" t="str">
            <v>Spare 736</v>
          </cell>
        </row>
        <row r="2967">
          <cell r="G2967" t="str">
            <v>Spare 737</v>
          </cell>
        </row>
        <row r="2968">
          <cell r="G2968" t="str">
            <v>Spare 738</v>
          </cell>
        </row>
        <row r="2969">
          <cell r="G2969" t="str">
            <v>Spare 739</v>
          </cell>
        </row>
        <row r="2970">
          <cell r="G2970" t="str">
            <v>Spare 740</v>
          </cell>
        </row>
        <row r="2971">
          <cell r="G2971" t="str">
            <v>Spare 741</v>
          </cell>
        </row>
        <row r="2972">
          <cell r="G2972" t="str">
            <v>Spare 742</v>
          </cell>
        </row>
        <row r="2973">
          <cell r="G2973" t="str">
            <v>Spare 743</v>
          </cell>
        </row>
        <row r="2974">
          <cell r="G2974" t="str">
            <v>Spare 744</v>
          </cell>
        </row>
        <row r="2975">
          <cell r="G2975" t="str">
            <v>Spare 745</v>
          </cell>
        </row>
        <row r="2976">
          <cell r="G2976" t="str">
            <v>Spare 746</v>
          </cell>
        </row>
        <row r="2977">
          <cell r="G2977" t="str">
            <v>Spare 747</v>
          </cell>
        </row>
        <row r="2978">
          <cell r="G2978" t="str">
            <v>Spare 748</v>
          </cell>
        </row>
        <row r="2979">
          <cell r="G2979" t="str">
            <v>Spare 749</v>
          </cell>
        </row>
        <row r="2980">
          <cell r="G2980" t="str">
            <v>Spare 750</v>
          </cell>
        </row>
        <row r="2981">
          <cell r="G2981" t="str">
            <v>Spare 751</v>
          </cell>
        </row>
        <row r="2982">
          <cell r="G2982" t="str">
            <v>Spare 752</v>
          </cell>
        </row>
        <row r="2983">
          <cell r="G2983" t="str">
            <v>Spare 753</v>
          </cell>
        </row>
        <row r="2984">
          <cell r="G2984" t="str">
            <v>Spare 754</v>
          </cell>
        </row>
        <row r="2985">
          <cell r="G2985" t="str">
            <v>Spare 755</v>
          </cell>
        </row>
        <row r="2986">
          <cell r="G2986" t="str">
            <v>Spare 756</v>
          </cell>
        </row>
        <row r="2987">
          <cell r="G2987" t="str">
            <v>Spare 757</v>
          </cell>
        </row>
        <row r="2988">
          <cell r="G2988" t="str">
            <v>Spare 758</v>
          </cell>
        </row>
        <row r="2989">
          <cell r="G2989" t="str">
            <v>Spare 759</v>
          </cell>
        </row>
        <row r="2990">
          <cell r="G2990" t="str">
            <v>Spare 760</v>
          </cell>
        </row>
        <row r="2991">
          <cell r="G2991" t="str">
            <v>Spare 761</v>
          </cell>
        </row>
        <row r="2992">
          <cell r="G2992" t="str">
            <v>Spare 762</v>
          </cell>
        </row>
        <row r="2993">
          <cell r="G2993" t="str">
            <v>Spare 763</v>
          </cell>
        </row>
        <row r="2994">
          <cell r="G2994" t="str">
            <v>Spare 764</v>
          </cell>
        </row>
        <row r="2995">
          <cell r="G2995" t="str">
            <v>Spare 765</v>
          </cell>
        </row>
        <row r="2996">
          <cell r="G2996" t="str">
            <v>Spare 766</v>
          </cell>
        </row>
        <row r="2997">
          <cell r="G2997" t="str">
            <v>Spare 767</v>
          </cell>
        </row>
        <row r="2998">
          <cell r="G2998" t="str">
            <v>Spare 768</v>
          </cell>
        </row>
        <row r="2999">
          <cell r="G2999" t="str">
            <v>Spare 769</v>
          </cell>
        </row>
        <row r="3000">
          <cell r="G3000" t="str">
            <v>Spare 770</v>
          </cell>
        </row>
        <row r="3001">
          <cell r="G3001" t="str">
            <v>Spare 771</v>
          </cell>
        </row>
        <row r="3002">
          <cell r="G3002" t="str">
            <v>Spare 772</v>
          </cell>
        </row>
        <row r="3003">
          <cell r="G3003" t="str">
            <v>Spare 773</v>
          </cell>
        </row>
        <row r="3004">
          <cell r="G3004" t="str">
            <v>Spare 774</v>
          </cell>
        </row>
        <row r="3005">
          <cell r="G3005" t="str">
            <v>Spare 775</v>
          </cell>
        </row>
        <row r="3006">
          <cell r="G3006" t="str">
            <v>Spare 776</v>
          </cell>
        </row>
        <row r="3007">
          <cell r="G3007" t="str">
            <v>Spare 777</v>
          </cell>
        </row>
        <row r="3008">
          <cell r="G3008" t="str">
            <v>Spare 778</v>
          </cell>
        </row>
        <row r="3009">
          <cell r="G3009" t="str">
            <v>Spare 779</v>
          </cell>
        </row>
        <row r="3010">
          <cell r="G3010" t="str">
            <v>Spare 780</v>
          </cell>
        </row>
        <row r="3011">
          <cell r="G3011" t="str">
            <v>Spare 781</v>
          </cell>
        </row>
        <row r="3012">
          <cell r="G3012" t="str">
            <v>Spare 782</v>
          </cell>
        </row>
        <row r="3013">
          <cell r="G3013" t="str">
            <v>Spare 783</v>
          </cell>
        </row>
        <row r="3014">
          <cell r="G3014" t="str">
            <v>Spare 784</v>
          </cell>
        </row>
        <row r="3015">
          <cell r="G3015" t="str">
            <v>Spare 785</v>
          </cell>
        </row>
        <row r="3016">
          <cell r="G3016" t="str">
            <v>Spare 786</v>
          </cell>
        </row>
        <row r="3017">
          <cell r="G3017" t="str">
            <v>Spare 787</v>
          </cell>
        </row>
        <row r="3018">
          <cell r="G3018" t="str">
            <v>Spare 788</v>
          </cell>
        </row>
        <row r="3019">
          <cell r="G3019" t="str">
            <v>Spare 789</v>
          </cell>
        </row>
        <row r="3020">
          <cell r="G3020" t="str">
            <v>Spare 790</v>
          </cell>
        </row>
        <row r="3021">
          <cell r="G3021" t="str">
            <v>Spare 791</v>
          </cell>
        </row>
        <row r="3022">
          <cell r="G3022" t="str">
            <v>Spare 792</v>
          </cell>
        </row>
        <row r="3023">
          <cell r="G3023" t="str">
            <v>Spare 793</v>
          </cell>
        </row>
        <row r="3024">
          <cell r="G3024" t="str">
            <v>Spare 794</v>
          </cell>
        </row>
        <row r="3025">
          <cell r="G3025" t="str">
            <v>Spare 795</v>
          </cell>
        </row>
        <row r="3026">
          <cell r="G3026" t="str">
            <v>Spare 796</v>
          </cell>
        </row>
        <row r="3027">
          <cell r="G3027" t="str">
            <v>Spare 797</v>
          </cell>
        </row>
        <row r="3028">
          <cell r="G3028" t="str">
            <v>Spare 798</v>
          </cell>
        </row>
        <row r="3029">
          <cell r="G3029" t="str">
            <v>Spare 799</v>
          </cell>
        </row>
        <row r="3030">
          <cell r="G3030" t="str">
            <v>Spare 800</v>
          </cell>
        </row>
        <row r="3031">
          <cell r="G3031" t="str">
            <v>Spare 801</v>
          </cell>
        </row>
        <row r="3032">
          <cell r="G3032" t="str">
            <v>Spare 802</v>
          </cell>
        </row>
        <row r="3033">
          <cell r="G3033" t="str">
            <v>Spare 803</v>
          </cell>
        </row>
        <row r="3034">
          <cell r="G3034" t="str">
            <v>Spare 804</v>
          </cell>
        </row>
        <row r="3035">
          <cell r="G3035" t="str">
            <v>Spare 805</v>
          </cell>
        </row>
        <row r="3036">
          <cell r="G3036" t="str">
            <v>Spare 806</v>
          </cell>
        </row>
        <row r="3037">
          <cell r="G3037" t="str">
            <v>Spare 807</v>
          </cell>
        </row>
        <row r="3038">
          <cell r="G3038" t="str">
            <v>Spare 808</v>
          </cell>
        </row>
        <row r="3039">
          <cell r="G3039" t="str">
            <v>Spare 809</v>
          </cell>
        </row>
        <row r="3040">
          <cell r="G3040" t="str">
            <v>Spare 810</v>
          </cell>
        </row>
        <row r="3041">
          <cell r="G3041" t="str">
            <v>Spare 811</v>
          </cell>
        </row>
        <row r="3042">
          <cell r="G3042" t="str">
            <v>Spare 812</v>
          </cell>
        </row>
        <row r="3043">
          <cell r="G3043" t="str">
            <v>Spare 813</v>
          </cell>
        </row>
        <row r="3044">
          <cell r="G3044" t="str">
            <v>Spare 814</v>
          </cell>
        </row>
        <row r="3045">
          <cell r="G3045" t="str">
            <v>Spare 815</v>
          </cell>
        </row>
        <row r="3046">
          <cell r="G3046" t="str">
            <v>Spare 816</v>
          </cell>
        </row>
        <row r="3047">
          <cell r="G3047" t="str">
            <v>Spare 817</v>
          </cell>
        </row>
        <row r="3048">
          <cell r="G3048" t="str">
            <v>Spare 818</v>
          </cell>
        </row>
        <row r="3049">
          <cell r="G3049" t="str">
            <v>Spare 819</v>
          </cell>
        </row>
        <row r="3050">
          <cell r="G3050" t="str">
            <v>Spare 820</v>
          </cell>
        </row>
        <row r="3051">
          <cell r="G3051" t="str">
            <v>Spare 821</v>
          </cell>
        </row>
        <row r="3052">
          <cell r="G3052" t="str">
            <v>Spare 822</v>
          </cell>
        </row>
        <row r="3053">
          <cell r="G3053" t="str">
            <v>Spare 823</v>
          </cell>
        </row>
        <row r="3054">
          <cell r="G3054" t="str">
            <v>Spare 824</v>
          </cell>
        </row>
        <row r="3055">
          <cell r="G3055" t="str">
            <v>Spare 825</v>
          </cell>
        </row>
        <row r="3056">
          <cell r="G3056" t="str">
            <v>Spare 826</v>
          </cell>
        </row>
        <row r="3057">
          <cell r="G3057" t="str">
            <v>Spare 827</v>
          </cell>
        </row>
        <row r="3058">
          <cell r="G3058" t="str">
            <v>Spare 828</v>
          </cell>
        </row>
        <row r="3059">
          <cell r="G3059" t="str">
            <v>Spare 829</v>
          </cell>
        </row>
        <row r="3060">
          <cell r="G3060" t="str">
            <v>Spare 830</v>
          </cell>
        </row>
        <row r="3061">
          <cell r="G3061" t="str">
            <v>Spare 831</v>
          </cell>
        </row>
        <row r="3062">
          <cell r="G3062" t="str">
            <v>Spare 832</v>
          </cell>
        </row>
        <row r="3063">
          <cell r="G3063" t="str">
            <v>Spare 833</v>
          </cell>
        </row>
        <row r="3064">
          <cell r="G3064" t="str">
            <v>Spare 834</v>
          </cell>
        </row>
        <row r="3065">
          <cell r="G3065" t="str">
            <v>Spare 835</v>
          </cell>
        </row>
        <row r="3066">
          <cell r="G3066" t="str">
            <v>Spare 836</v>
          </cell>
        </row>
        <row r="3067">
          <cell r="G3067" t="str">
            <v>Spare 837</v>
          </cell>
        </row>
        <row r="3068">
          <cell r="G3068" t="str">
            <v>Spare 838</v>
          </cell>
        </row>
        <row r="3069">
          <cell r="G3069" t="str">
            <v>Spare 839</v>
          </cell>
        </row>
        <row r="3070">
          <cell r="G3070" t="str">
            <v>Spare 840</v>
          </cell>
        </row>
        <row r="3071">
          <cell r="G3071" t="str">
            <v>Spare 841</v>
          </cell>
        </row>
        <row r="3072">
          <cell r="G3072" t="str">
            <v>Spare 842</v>
          </cell>
        </row>
        <row r="3073">
          <cell r="G3073" t="str">
            <v>Spare 843</v>
          </cell>
        </row>
        <row r="3074">
          <cell r="G3074" t="str">
            <v>Spare 844</v>
          </cell>
        </row>
        <row r="3075">
          <cell r="G3075" t="str">
            <v>Spare 845</v>
          </cell>
        </row>
        <row r="3076">
          <cell r="G3076" t="str">
            <v>Spare 846</v>
          </cell>
        </row>
        <row r="3077">
          <cell r="G3077" t="str">
            <v>Spare 847</v>
          </cell>
        </row>
        <row r="3078">
          <cell r="G3078" t="str">
            <v>Spare 848</v>
          </cell>
        </row>
        <row r="3079">
          <cell r="G3079" t="str">
            <v>Spare 849</v>
          </cell>
        </row>
        <row r="3080">
          <cell r="G3080" t="str">
            <v>Spare 850</v>
          </cell>
        </row>
        <row r="3081">
          <cell r="G3081" t="str">
            <v>Spare 851</v>
          </cell>
        </row>
        <row r="3082">
          <cell r="G3082" t="str">
            <v>Spare 852</v>
          </cell>
        </row>
        <row r="3083">
          <cell r="G3083" t="str">
            <v>Spare 853</v>
          </cell>
        </row>
        <row r="3084">
          <cell r="G3084" t="str">
            <v>Spare 854</v>
          </cell>
        </row>
        <row r="3085">
          <cell r="G3085" t="str">
            <v>Spare 855</v>
          </cell>
        </row>
        <row r="3086">
          <cell r="G3086" t="str">
            <v>Spare 856</v>
          </cell>
        </row>
        <row r="3087">
          <cell r="G3087" t="str">
            <v>Spare 857</v>
          </cell>
        </row>
        <row r="3088">
          <cell r="G3088" t="str">
            <v>Spare 858</v>
          </cell>
        </row>
        <row r="3089">
          <cell r="G3089" t="str">
            <v>Spare 859</v>
          </cell>
        </row>
        <row r="3090">
          <cell r="G3090" t="str">
            <v>Spare 860</v>
          </cell>
        </row>
        <row r="3091">
          <cell r="G3091" t="str">
            <v>Spare 861</v>
          </cell>
        </row>
        <row r="3092">
          <cell r="G3092" t="str">
            <v>Spare 862</v>
          </cell>
        </row>
        <row r="3093">
          <cell r="G3093" t="str">
            <v>Spare 863</v>
          </cell>
        </row>
        <row r="3094">
          <cell r="G3094" t="str">
            <v>Spare 864</v>
          </cell>
        </row>
        <row r="3095">
          <cell r="G3095" t="str">
            <v>Spare 865</v>
          </cell>
        </row>
        <row r="3096">
          <cell r="G3096" t="str">
            <v>Spare 866</v>
          </cell>
        </row>
        <row r="3097">
          <cell r="G3097" t="str">
            <v>Spare 867</v>
          </cell>
        </row>
        <row r="3098">
          <cell r="G3098" t="str">
            <v>Spare 868</v>
          </cell>
        </row>
        <row r="3099">
          <cell r="G3099" t="str">
            <v>Spare 869</v>
          </cell>
        </row>
        <row r="3100">
          <cell r="G3100" t="str">
            <v>Spare 870</v>
          </cell>
        </row>
        <row r="3101">
          <cell r="G3101" t="str">
            <v>Spare 871</v>
          </cell>
        </row>
        <row r="3102">
          <cell r="G3102" t="str">
            <v>Spare 872</v>
          </cell>
        </row>
        <row r="3103">
          <cell r="G3103" t="str">
            <v>Spare 873</v>
          </cell>
        </row>
        <row r="3104">
          <cell r="G3104" t="str">
            <v>Spare 874</v>
          </cell>
        </row>
        <row r="3105">
          <cell r="G3105" t="str">
            <v>Spare 875</v>
          </cell>
        </row>
        <row r="3106">
          <cell r="G3106" t="str">
            <v>Spare 876</v>
          </cell>
        </row>
        <row r="3107">
          <cell r="G3107" t="str">
            <v>Spare 877</v>
          </cell>
        </row>
        <row r="3108">
          <cell r="G3108" t="str">
            <v>Spare 878</v>
          </cell>
        </row>
        <row r="3109">
          <cell r="G3109" t="str">
            <v>Spare 879</v>
          </cell>
        </row>
        <row r="3110">
          <cell r="G3110" t="str">
            <v>Spare 880</v>
          </cell>
        </row>
        <row r="3111">
          <cell r="G3111" t="str">
            <v>Spare 881</v>
          </cell>
        </row>
        <row r="3112">
          <cell r="G3112" t="str">
            <v>Spare 882</v>
          </cell>
        </row>
        <row r="3113">
          <cell r="G3113" t="str">
            <v>Spare 883</v>
          </cell>
        </row>
        <row r="3114">
          <cell r="G3114" t="str">
            <v>Spare 884</v>
          </cell>
        </row>
        <row r="3115">
          <cell r="G3115" t="str">
            <v>Spare 885</v>
          </cell>
        </row>
        <row r="3116">
          <cell r="G3116" t="str">
            <v>Spare 886</v>
          </cell>
        </row>
        <row r="3117">
          <cell r="G3117" t="str">
            <v>Spare 887</v>
          </cell>
        </row>
        <row r="3118">
          <cell r="G3118" t="str">
            <v>Spare 888</v>
          </cell>
        </row>
        <row r="3119">
          <cell r="G3119" t="str">
            <v>Spare 889</v>
          </cell>
        </row>
        <row r="3120">
          <cell r="G3120" t="str">
            <v>Spare 890</v>
          </cell>
        </row>
        <row r="3121">
          <cell r="G3121" t="str">
            <v>Spare 891</v>
          </cell>
        </row>
        <row r="3122">
          <cell r="G3122" t="str">
            <v>Spare 892</v>
          </cell>
        </row>
        <row r="3123">
          <cell r="G3123" t="str">
            <v>Spare 893</v>
          </cell>
        </row>
        <row r="3124">
          <cell r="G3124" t="str">
            <v>Spare 894</v>
          </cell>
        </row>
        <row r="3125">
          <cell r="G3125" t="str">
            <v>Spare 895</v>
          </cell>
        </row>
        <row r="3126">
          <cell r="G3126" t="str">
            <v>Spare 896</v>
          </cell>
        </row>
        <row r="3127">
          <cell r="G3127" t="str">
            <v>Spare 897</v>
          </cell>
        </row>
        <row r="3128">
          <cell r="G3128" t="str">
            <v>Spare 898</v>
          </cell>
        </row>
        <row r="3129">
          <cell r="G3129" t="str">
            <v>Spare 899</v>
          </cell>
        </row>
        <row r="3130">
          <cell r="G3130" t="str">
            <v>Spare 900</v>
          </cell>
        </row>
        <row r="3131">
          <cell r="G3131" t="str">
            <v>Spare 901</v>
          </cell>
        </row>
        <row r="3132">
          <cell r="G3132" t="str">
            <v>Spare 902</v>
          </cell>
        </row>
        <row r="3133">
          <cell r="G3133" t="str">
            <v>Spare 903</v>
          </cell>
        </row>
        <row r="3134">
          <cell r="G3134" t="str">
            <v>Spare 904</v>
          </cell>
        </row>
        <row r="3135">
          <cell r="G3135" t="str">
            <v>Spare 905</v>
          </cell>
        </row>
        <row r="3136">
          <cell r="G3136" t="str">
            <v>Spare 906</v>
          </cell>
        </row>
        <row r="3137">
          <cell r="G3137" t="str">
            <v>Spare 907</v>
          </cell>
        </row>
        <row r="3138">
          <cell r="G3138" t="str">
            <v>Spare 908</v>
          </cell>
        </row>
        <row r="3139">
          <cell r="G3139" t="str">
            <v>Spare 909</v>
          </cell>
        </row>
        <row r="3140">
          <cell r="G3140" t="str">
            <v>Spare 910</v>
          </cell>
        </row>
        <row r="3141">
          <cell r="G3141" t="str">
            <v>Spare 911</v>
          </cell>
        </row>
        <row r="3142">
          <cell r="G3142" t="str">
            <v>Spare 912</v>
          </cell>
        </row>
        <row r="3143">
          <cell r="G3143" t="str">
            <v>Spare 913</v>
          </cell>
        </row>
        <row r="3144">
          <cell r="G3144" t="str">
            <v>Spare 914</v>
          </cell>
        </row>
        <row r="3145">
          <cell r="G3145" t="str">
            <v>Spare 915</v>
          </cell>
        </row>
        <row r="3146">
          <cell r="G3146" t="str">
            <v>Spare 916</v>
          </cell>
        </row>
        <row r="3147">
          <cell r="G3147" t="str">
            <v>Spare 917</v>
          </cell>
        </row>
        <row r="3148">
          <cell r="G3148" t="str">
            <v>Spare 918</v>
          </cell>
        </row>
        <row r="3149">
          <cell r="G3149" t="str">
            <v>Spare 919</v>
          </cell>
        </row>
        <row r="3150">
          <cell r="G3150" t="str">
            <v>Spare 920</v>
          </cell>
        </row>
        <row r="3151">
          <cell r="G3151" t="str">
            <v>Spare 921</v>
          </cell>
        </row>
        <row r="3152">
          <cell r="G3152" t="str">
            <v>Spare 922</v>
          </cell>
        </row>
        <row r="3153">
          <cell r="G3153" t="str">
            <v>Spare 923</v>
          </cell>
        </row>
        <row r="3154">
          <cell r="G3154" t="str">
            <v>Spare 924</v>
          </cell>
        </row>
        <row r="3155">
          <cell r="G3155" t="str">
            <v>Spare 925</v>
          </cell>
        </row>
        <row r="3156">
          <cell r="G3156" t="str">
            <v>Spare 926</v>
          </cell>
        </row>
        <row r="3157">
          <cell r="G3157" t="str">
            <v>Spare 927</v>
          </cell>
        </row>
        <row r="3158">
          <cell r="G3158" t="str">
            <v>Spare 928</v>
          </cell>
        </row>
        <row r="3159">
          <cell r="G3159" t="str">
            <v>Spare 929</v>
          </cell>
        </row>
        <row r="3160">
          <cell r="G3160" t="str">
            <v>Spare 930</v>
          </cell>
        </row>
        <row r="3161">
          <cell r="G3161" t="str">
            <v>Spare 931</v>
          </cell>
        </row>
        <row r="3162">
          <cell r="G3162" t="str">
            <v>Spare 932</v>
          </cell>
        </row>
        <row r="3163">
          <cell r="G3163" t="str">
            <v>Spare 933</v>
          </cell>
        </row>
        <row r="3164">
          <cell r="G3164" t="str">
            <v>Spare 934</v>
          </cell>
        </row>
        <row r="3165">
          <cell r="G3165" t="str">
            <v>Spare 935</v>
          </cell>
        </row>
        <row r="3166">
          <cell r="G3166" t="str">
            <v>Spare 936</v>
          </cell>
        </row>
        <row r="3167">
          <cell r="G3167" t="str">
            <v>Spare 937</v>
          </cell>
        </row>
        <row r="3168">
          <cell r="G3168" t="str">
            <v>Spare 938</v>
          </cell>
        </row>
        <row r="3169">
          <cell r="G3169" t="str">
            <v>Spare 939</v>
          </cell>
        </row>
        <row r="3170">
          <cell r="G3170" t="str">
            <v>Spare 940</v>
          </cell>
        </row>
        <row r="3171">
          <cell r="G3171" t="str">
            <v>Spare 941</v>
          </cell>
        </row>
        <row r="3172">
          <cell r="G3172" t="str">
            <v>Spare 942</v>
          </cell>
        </row>
        <row r="3173">
          <cell r="G3173" t="str">
            <v>Spare 943</v>
          </cell>
        </row>
        <row r="3174">
          <cell r="G3174" t="str">
            <v>Spare 944</v>
          </cell>
        </row>
        <row r="3175">
          <cell r="G3175" t="str">
            <v>Spare 945</v>
          </cell>
        </row>
        <row r="3176">
          <cell r="G3176" t="str">
            <v>Spare 946</v>
          </cell>
        </row>
        <row r="3177">
          <cell r="G3177" t="str">
            <v>Spare 947</v>
          </cell>
        </row>
        <row r="3178">
          <cell r="G3178" t="str">
            <v>Spare 948</v>
          </cell>
        </row>
        <row r="3179">
          <cell r="G3179" t="str">
            <v>Spare 949</v>
          </cell>
        </row>
        <row r="3180">
          <cell r="G3180" t="str">
            <v>Spare 950</v>
          </cell>
        </row>
        <row r="3181">
          <cell r="G3181" t="str">
            <v>Spare 951</v>
          </cell>
        </row>
        <row r="3182">
          <cell r="G3182" t="str">
            <v>Spare 952</v>
          </cell>
        </row>
        <row r="3183">
          <cell r="G3183" t="str">
            <v>Spare 953</v>
          </cell>
        </row>
        <row r="3184">
          <cell r="G3184" t="str">
            <v>Spare 954</v>
          </cell>
        </row>
        <row r="3185">
          <cell r="G3185" t="str">
            <v>Spare 955</v>
          </cell>
        </row>
        <row r="3186">
          <cell r="G3186" t="str">
            <v>Spare 956</v>
          </cell>
        </row>
        <row r="3187">
          <cell r="G3187" t="str">
            <v>Spare 957</v>
          </cell>
        </row>
        <row r="3188">
          <cell r="G3188" t="str">
            <v>Spare 958</v>
          </cell>
        </row>
        <row r="3189">
          <cell r="G3189" t="str">
            <v>Spare 959</v>
          </cell>
        </row>
        <row r="3190">
          <cell r="G3190" t="str">
            <v>Spare 960</v>
          </cell>
        </row>
        <row r="3191">
          <cell r="G3191" t="str">
            <v>Spare 961</v>
          </cell>
        </row>
        <row r="3192">
          <cell r="G3192" t="str">
            <v>Spare 962</v>
          </cell>
        </row>
        <row r="3193">
          <cell r="G3193" t="str">
            <v>Spare 963</v>
          </cell>
        </row>
        <row r="3194">
          <cell r="G3194" t="str">
            <v>Spare 964</v>
          </cell>
        </row>
        <row r="3195">
          <cell r="G3195" t="str">
            <v>Spare 965</v>
          </cell>
        </row>
        <row r="3196">
          <cell r="G3196" t="str">
            <v>Spare 966</v>
          </cell>
        </row>
        <row r="3197">
          <cell r="G3197" t="str">
            <v>Spare 967</v>
          </cell>
        </row>
        <row r="3198">
          <cell r="G3198" t="str">
            <v>Spare 968</v>
          </cell>
        </row>
        <row r="3199">
          <cell r="G3199" t="str">
            <v>Spare 969</v>
          </cell>
        </row>
        <row r="3200">
          <cell r="G3200" t="str">
            <v>Spare 970</v>
          </cell>
        </row>
        <row r="3201">
          <cell r="G3201" t="str">
            <v>Spare 971</v>
          </cell>
        </row>
        <row r="3202">
          <cell r="G3202" t="str">
            <v>Spare 972</v>
          </cell>
        </row>
        <row r="3203">
          <cell r="G3203" t="str">
            <v>Spare 973</v>
          </cell>
        </row>
        <row r="3204">
          <cell r="G3204" t="str">
            <v>Spare 974</v>
          </cell>
        </row>
        <row r="3205">
          <cell r="G3205" t="str">
            <v>Spare 975</v>
          </cell>
        </row>
        <row r="3206">
          <cell r="G3206" t="str">
            <v>Spare 976</v>
          </cell>
        </row>
        <row r="3207">
          <cell r="G3207" t="str">
            <v>Spare 977</v>
          </cell>
        </row>
        <row r="3208">
          <cell r="G3208" t="str">
            <v>Spare 978</v>
          </cell>
        </row>
        <row r="3209">
          <cell r="G3209" t="str">
            <v>Spare 979</v>
          </cell>
        </row>
        <row r="3210">
          <cell r="G3210" t="str">
            <v>Spare 980</v>
          </cell>
        </row>
        <row r="3211">
          <cell r="G3211" t="str">
            <v>Spare 981</v>
          </cell>
        </row>
        <row r="3212">
          <cell r="G3212" t="str">
            <v>Spare 982</v>
          </cell>
        </row>
        <row r="3213">
          <cell r="G3213" t="str">
            <v>Spare 983</v>
          </cell>
        </row>
        <row r="3214">
          <cell r="G3214" t="str">
            <v>Spare 984</v>
          </cell>
        </row>
        <row r="3215">
          <cell r="G3215" t="str">
            <v>Spare 985</v>
          </cell>
        </row>
        <row r="3216">
          <cell r="G3216" t="str">
            <v>Spare 986</v>
          </cell>
        </row>
        <row r="3217">
          <cell r="G3217" t="str">
            <v>Spare 987</v>
          </cell>
        </row>
        <row r="3218">
          <cell r="G3218" t="str">
            <v>Spare 988</v>
          </cell>
        </row>
        <row r="3219">
          <cell r="G3219" t="str">
            <v>Spare 989</v>
          </cell>
        </row>
        <row r="3220">
          <cell r="G3220" t="str">
            <v>Spare 990</v>
          </cell>
        </row>
        <row r="3221">
          <cell r="G3221" t="str">
            <v>Spare 991</v>
          </cell>
        </row>
        <row r="3222">
          <cell r="G3222" t="str">
            <v>Spare 992</v>
          </cell>
        </row>
        <row r="3223">
          <cell r="G3223" t="str">
            <v>Spare 993</v>
          </cell>
        </row>
        <row r="3224">
          <cell r="G3224" t="str">
            <v>Spare 994</v>
          </cell>
        </row>
        <row r="3225">
          <cell r="G3225" t="str">
            <v>Spare 995</v>
          </cell>
        </row>
        <row r="3226">
          <cell r="G3226" t="str">
            <v>Spare 996</v>
          </cell>
        </row>
        <row r="3227">
          <cell r="G3227" t="str">
            <v>Spare 997</v>
          </cell>
        </row>
        <row r="3228">
          <cell r="G3228" t="str">
            <v>Spare 998</v>
          </cell>
        </row>
        <row r="3229">
          <cell r="G3229" t="str">
            <v>Spare 999</v>
          </cell>
        </row>
        <row r="3230">
          <cell r="G3230" t="str">
            <v>Spare 1000</v>
          </cell>
        </row>
        <row r="3231">
          <cell r="G3231" t="str">
            <v>Spare 1001</v>
          </cell>
        </row>
        <row r="3232">
          <cell r="G3232" t="str">
            <v>Spare 1002</v>
          </cell>
        </row>
        <row r="3233">
          <cell r="G3233" t="str">
            <v>Spare 1003</v>
          </cell>
        </row>
        <row r="3234">
          <cell r="G3234" t="str">
            <v>Spare 1004</v>
          </cell>
        </row>
        <row r="3235">
          <cell r="G3235" t="str">
            <v>Spare 1005</v>
          </cell>
        </row>
        <row r="3236">
          <cell r="G3236" t="str">
            <v>Spare 1006</v>
          </cell>
        </row>
        <row r="3237">
          <cell r="G3237" t="str">
            <v>Spare 1007</v>
          </cell>
        </row>
        <row r="3238">
          <cell r="G3238" t="str">
            <v>Spare 1008</v>
          </cell>
        </row>
        <row r="3239">
          <cell r="G3239" t="str">
            <v>Spare 1009</v>
          </cell>
        </row>
        <row r="3240">
          <cell r="G3240" t="str">
            <v>Spare 1010</v>
          </cell>
        </row>
        <row r="3241">
          <cell r="G3241" t="str">
            <v>Spare 1011</v>
          </cell>
        </row>
        <row r="3242">
          <cell r="G3242" t="str">
            <v>Spare 1012</v>
          </cell>
        </row>
        <row r="3243">
          <cell r="G3243" t="str">
            <v>Spare 1013</v>
          </cell>
        </row>
        <row r="3244">
          <cell r="G3244" t="str">
            <v>Spare 1014</v>
          </cell>
        </row>
        <row r="3245">
          <cell r="G3245" t="str">
            <v>Spare 1015</v>
          </cell>
        </row>
        <row r="3246">
          <cell r="G3246" t="str">
            <v>Spare 1016</v>
          </cell>
        </row>
        <row r="3247">
          <cell r="G3247" t="str">
            <v>Spare 1017</v>
          </cell>
        </row>
        <row r="3248">
          <cell r="G3248" t="str">
            <v>Spare 1018</v>
          </cell>
        </row>
        <row r="3249">
          <cell r="G3249" t="str">
            <v>Spare 1019</v>
          </cell>
        </row>
        <row r="3250">
          <cell r="G3250" t="str">
            <v>Spare 1020</v>
          </cell>
        </row>
        <row r="3251">
          <cell r="G3251" t="str">
            <v>Spare 1021</v>
          </cell>
        </row>
        <row r="3252">
          <cell r="G3252" t="str">
            <v>Spare 1022</v>
          </cell>
        </row>
        <row r="3253">
          <cell r="G3253" t="str">
            <v>Spare 1023</v>
          </cell>
        </row>
        <row r="3254">
          <cell r="G3254" t="str">
            <v>Spare 1024</v>
          </cell>
        </row>
        <row r="3255">
          <cell r="G3255" t="str">
            <v>Spare 1025</v>
          </cell>
        </row>
        <row r="3256">
          <cell r="G3256" t="str">
            <v>Spare 1026</v>
          </cell>
        </row>
        <row r="3257">
          <cell r="G3257" t="str">
            <v>Spare 1027</v>
          </cell>
        </row>
        <row r="3258">
          <cell r="G3258" t="str">
            <v>Spare 1028</v>
          </cell>
        </row>
        <row r="3259">
          <cell r="G3259" t="str">
            <v>Spare 1029</v>
          </cell>
        </row>
        <row r="3260">
          <cell r="G3260" t="str">
            <v>Spare 1030</v>
          </cell>
        </row>
        <row r="3261">
          <cell r="G3261" t="str">
            <v>Spare 1031</v>
          </cell>
        </row>
        <row r="3262">
          <cell r="G3262" t="str">
            <v>Spare 1032</v>
          </cell>
        </row>
        <row r="3263">
          <cell r="G3263" t="str">
            <v>Spare 1033</v>
          </cell>
        </row>
        <row r="3264">
          <cell r="G3264" t="str">
            <v>Spare 1034</v>
          </cell>
        </row>
        <row r="3265">
          <cell r="G3265" t="str">
            <v>Spare 1035</v>
          </cell>
        </row>
        <row r="3266">
          <cell r="G3266" t="str">
            <v>Spare 1036</v>
          </cell>
        </row>
        <row r="3267">
          <cell r="G3267" t="str">
            <v>Spare 1037</v>
          </cell>
        </row>
        <row r="3268">
          <cell r="G3268" t="str">
            <v>Spare 1038</v>
          </cell>
        </row>
        <row r="3269">
          <cell r="G3269" t="str">
            <v>Spare 1039</v>
          </cell>
        </row>
        <row r="3270">
          <cell r="G3270" t="str">
            <v>Spare 1040</v>
          </cell>
        </row>
        <row r="3271">
          <cell r="G3271" t="str">
            <v>Spare 1041</v>
          </cell>
        </row>
        <row r="3272">
          <cell r="G3272" t="str">
            <v>Spare 1042</v>
          </cell>
        </row>
        <row r="3273">
          <cell r="G3273" t="str">
            <v>Spare 1043</v>
          </cell>
        </row>
        <row r="3274">
          <cell r="G3274" t="str">
            <v>Spare 1044</v>
          </cell>
        </row>
        <row r="3275">
          <cell r="G3275" t="str">
            <v>Spare 1045</v>
          </cell>
        </row>
        <row r="3276">
          <cell r="G3276" t="str">
            <v>Spare 1046</v>
          </cell>
        </row>
        <row r="3277">
          <cell r="G3277" t="str">
            <v>Spare 1047</v>
          </cell>
        </row>
        <row r="3278">
          <cell r="G3278" t="str">
            <v>Spare 1048</v>
          </cell>
        </row>
        <row r="3279">
          <cell r="G3279" t="str">
            <v>Spare 1049</v>
          </cell>
        </row>
        <row r="3280">
          <cell r="G3280" t="str">
            <v>Spare 1050</v>
          </cell>
        </row>
        <row r="3281">
          <cell r="G3281" t="str">
            <v>Spare 1051</v>
          </cell>
        </row>
        <row r="3282">
          <cell r="G3282" t="str">
            <v>Spare 1052</v>
          </cell>
        </row>
        <row r="3283">
          <cell r="G3283" t="str">
            <v>Spare 1053</v>
          </cell>
        </row>
        <row r="3284">
          <cell r="G3284" t="str">
            <v>Spare 1054</v>
          </cell>
        </row>
        <row r="3285">
          <cell r="G3285" t="str">
            <v>Spare 1055</v>
          </cell>
        </row>
        <row r="3286">
          <cell r="G3286" t="str">
            <v>Spare 1056</v>
          </cell>
        </row>
        <row r="3287">
          <cell r="G3287" t="str">
            <v>Spare 1057</v>
          </cell>
        </row>
        <row r="3288">
          <cell r="G3288" t="str">
            <v>Spare 1058</v>
          </cell>
        </row>
        <row r="3289">
          <cell r="G3289" t="str">
            <v>Spare 1059</v>
          </cell>
        </row>
        <row r="3290">
          <cell r="G3290" t="str">
            <v>Spare 1060</v>
          </cell>
        </row>
        <row r="3291">
          <cell r="G3291" t="str">
            <v>Spare 1061</v>
          </cell>
        </row>
        <row r="3292">
          <cell r="G3292" t="str">
            <v>Spare 1062</v>
          </cell>
        </row>
        <row r="3293">
          <cell r="G3293" t="str">
            <v>Spare 1063</v>
          </cell>
        </row>
        <row r="3294">
          <cell r="G3294" t="str">
            <v>Spare 1064</v>
          </cell>
        </row>
        <row r="3295">
          <cell r="G3295" t="str">
            <v>Spare 1065</v>
          </cell>
        </row>
        <row r="3296">
          <cell r="G3296" t="str">
            <v>Spare 1066</v>
          </cell>
        </row>
        <row r="3297">
          <cell r="G3297" t="str">
            <v>Spare 1067</v>
          </cell>
        </row>
        <row r="3298">
          <cell r="G3298" t="str">
            <v>Spare 1068</v>
          </cell>
        </row>
        <row r="3299">
          <cell r="G3299" t="str">
            <v>Spare 1069</v>
          </cell>
        </row>
        <row r="3300">
          <cell r="G3300" t="str">
            <v>Spare 1070</v>
          </cell>
        </row>
        <row r="3301">
          <cell r="G3301" t="str">
            <v>Spare 1071</v>
          </cell>
        </row>
        <row r="3302">
          <cell r="G3302" t="str">
            <v>Spare 1072</v>
          </cell>
        </row>
        <row r="3303">
          <cell r="G3303" t="str">
            <v>Spare 1073</v>
          </cell>
        </row>
        <row r="3304">
          <cell r="G3304" t="str">
            <v>Spare 1074</v>
          </cell>
        </row>
        <row r="3305">
          <cell r="G3305" t="str">
            <v>Spare 1075</v>
          </cell>
        </row>
        <row r="3306">
          <cell r="G3306" t="str">
            <v>Spare 1076</v>
          </cell>
        </row>
        <row r="3307">
          <cell r="G3307" t="str">
            <v>Spare 1077</v>
          </cell>
        </row>
        <row r="3308">
          <cell r="G3308" t="str">
            <v>Spare 1078</v>
          </cell>
        </row>
        <row r="3309">
          <cell r="G3309" t="str">
            <v>Spare 1079</v>
          </cell>
        </row>
        <row r="3310">
          <cell r="G3310" t="str">
            <v>Spare 1080</v>
          </cell>
        </row>
        <row r="3311">
          <cell r="G3311" t="str">
            <v>Spare 1081</v>
          </cell>
        </row>
        <row r="3312">
          <cell r="G3312" t="str">
            <v>Spare 1082</v>
          </cell>
        </row>
        <row r="3313">
          <cell r="G3313" t="str">
            <v>Spare 1083</v>
          </cell>
        </row>
        <row r="3314">
          <cell r="G3314" t="str">
            <v>Spare 1084</v>
          </cell>
        </row>
        <row r="3315">
          <cell r="G3315" t="str">
            <v>Spare 1085</v>
          </cell>
        </row>
        <row r="3316">
          <cell r="G3316" t="str">
            <v>Spare 1086</v>
          </cell>
        </row>
        <row r="3317">
          <cell r="G3317" t="str">
            <v>Spare 1087</v>
          </cell>
        </row>
        <row r="3318">
          <cell r="G3318" t="str">
            <v>Spare 1088</v>
          </cell>
        </row>
        <row r="3319">
          <cell r="G3319" t="str">
            <v>Spare 1089</v>
          </cell>
        </row>
        <row r="3320">
          <cell r="G3320" t="str">
            <v>Spare 1090</v>
          </cell>
        </row>
        <row r="3321">
          <cell r="G3321" t="str">
            <v>Spare 1091</v>
          </cell>
        </row>
        <row r="3322">
          <cell r="G3322" t="str">
            <v>Spare 1092</v>
          </cell>
        </row>
        <row r="3323">
          <cell r="G3323" t="str">
            <v>Spare 1093</v>
          </cell>
        </row>
        <row r="3324">
          <cell r="G3324" t="str">
            <v>Spare 1094</v>
          </cell>
        </row>
        <row r="3325">
          <cell r="G3325" t="str">
            <v>Spare 1095</v>
          </cell>
        </row>
        <row r="3326">
          <cell r="G3326" t="str">
            <v>Spare 1096</v>
          </cell>
        </row>
        <row r="3327">
          <cell r="G3327" t="str">
            <v>Spare 1097</v>
          </cell>
        </row>
        <row r="3328">
          <cell r="G3328" t="str">
            <v>Spare 1098</v>
          </cell>
        </row>
        <row r="3329">
          <cell r="G3329" t="str">
            <v>Spare 1099</v>
          </cell>
        </row>
        <row r="3330">
          <cell r="G3330" t="str">
            <v>Spare 1100</v>
          </cell>
        </row>
        <row r="3331">
          <cell r="G3331" t="str">
            <v>Spare 1101</v>
          </cell>
        </row>
        <row r="3332">
          <cell r="G3332" t="str">
            <v>Spare 1102</v>
          </cell>
        </row>
        <row r="3333">
          <cell r="G3333" t="str">
            <v>Spare 1103</v>
          </cell>
        </row>
        <row r="3334">
          <cell r="G3334" t="str">
            <v>Spare 1104</v>
          </cell>
        </row>
        <row r="3335">
          <cell r="G3335" t="str">
            <v>Spare 1105</v>
          </cell>
        </row>
        <row r="3336">
          <cell r="G3336" t="str">
            <v>Spare 1106</v>
          </cell>
        </row>
        <row r="3337">
          <cell r="G3337" t="str">
            <v>Spare 1107</v>
          </cell>
        </row>
        <row r="3338">
          <cell r="G3338" t="str">
            <v>Spare 1108</v>
          </cell>
        </row>
        <row r="3339">
          <cell r="G3339" t="str">
            <v>Spare 1109</v>
          </cell>
        </row>
        <row r="3340">
          <cell r="G3340" t="str">
            <v>Spare 1110</v>
          </cell>
        </row>
        <row r="3341">
          <cell r="G3341" t="str">
            <v>Spare 1111</v>
          </cell>
        </row>
        <row r="3342">
          <cell r="G3342" t="str">
            <v>Spare 1112</v>
          </cell>
        </row>
        <row r="3343">
          <cell r="G3343" t="str">
            <v>Spare 1113</v>
          </cell>
        </row>
        <row r="3344">
          <cell r="G3344" t="str">
            <v>Spare 1114</v>
          </cell>
        </row>
        <row r="3345">
          <cell r="G3345" t="str">
            <v>Spare 1115</v>
          </cell>
        </row>
        <row r="3346">
          <cell r="G3346" t="str">
            <v>Spare 1116</v>
          </cell>
        </row>
        <row r="3347">
          <cell r="G3347" t="str">
            <v>Spare 1117</v>
          </cell>
        </row>
        <row r="3348">
          <cell r="G3348" t="str">
            <v>Spare 1118</v>
          </cell>
        </row>
        <row r="3349">
          <cell r="G3349" t="str">
            <v>Spare 1119</v>
          </cell>
        </row>
        <row r="3350">
          <cell r="G3350" t="str">
            <v>Spare 1120</v>
          </cell>
        </row>
        <row r="3351">
          <cell r="G3351" t="str">
            <v>Spare 1121</v>
          </cell>
        </row>
        <row r="3352">
          <cell r="G3352" t="str">
            <v>Spare 1122</v>
          </cell>
        </row>
        <row r="3353">
          <cell r="G3353" t="str">
            <v>Spare 1123</v>
          </cell>
        </row>
        <row r="3354">
          <cell r="G3354" t="str">
            <v>Spare 1124</v>
          </cell>
        </row>
        <row r="3355">
          <cell r="G3355" t="str">
            <v>Spare 1125</v>
          </cell>
        </row>
        <row r="3356">
          <cell r="G3356" t="str">
            <v>Spare 1126</v>
          </cell>
        </row>
        <row r="3357">
          <cell r="G3357" t="str">
            <v>Spare 1127</v>
          </cell>
        </row>
        <row r="3358">
          <cell r="G3358" t="str">
            <v>Spare 1128</v>
          </cell>
        </row>
        <row r="3359">
          <cell r="G3359" t="str">
            <v>Spare 1129</v>
          </cell>
        </row>
        <row r="3360">
          <cell r="G3360" t="str">
            <v>Spare 1130</v>
          </cell>
        </row>
        <row r="3361">
          <cell r="G3361" t="str">
            <v>Spare 1131</v>
          </cell>
        </row>
        <row r="3362">
          <cell r="G3362" t="str">
            <v>Spare 1132</v>
          </cell>
        </row>
        <row r="3363">
          <cell r="G3363" t="str">
            <v>Spare 1133</v>
          </cell>
        </row>
        <row r="3364">
          <cell r="G3364" t="str">
            <v>Spare 1134</v>
          </cell>
        </row>
        <row r="3365">
          <cell r="G3365" t="str">
            <v>Spare 1135</v>
          </cell>
        </row>
        <row r="3366">
          <cell r="G3366" t="str">
            <v>Spare 1136</v>
          </cell>
        </row>
        <row r="3367">
          <cell r="G3367" t="str">
            <v>Spare 1137</v>
          </cell>
        </row>
        <row r="3368">
          <cell r="G3368" t="str">
            <v>Spare 1138</v>
          </cell>
        </row>
        <row r="3369">
          <cell r="G3369" t="str">
            <v>Spare 1139</v>
          </cell>
        </row>
        <row r="3370">
          <cell r="G3370" t="str">
            <v>Spare 1140</v>
          </cell>
        </row>
        <row r="3371">
          <cell r="G3371" t="str">
            <v>Spare 1141</v>
          </cell>
        </row>
        <row r="3372">
          <cell r="G3372" t="str">
            <v>Spare 1142</v>
          </cell>
        </row>
        <row r="3373">
          <cell r="G3373" t="str">
            <v>Spare 1143</v>
          </cell>
        </row>
        <row r="3374">
          <cell r="G3374" t="str">
            <v>Spare 1144</v>
          </cell>
        </row>
        <row r="3375">
          <cell r="G3375" t="str">
            <v>Spare 1145</v>
          </cell>
        </row>
        <row r="3376">
          <cell r="G3376" t="str">
            <v>Spare 1146</v>
          </cell>
        </row>
        <row r="3377">
          <cell r="G3377" t="str">
            <v>Spare 1147</v>
          </cell>
        </row>
        <row r="3378">
          <cell r="G3378" t="str">
            <v>Spare 1148</v>
          </cell>
        </row>
        <row r="3379">
          <cell r="G3379" t="str">
            <v>Spare 1149</v>
          </cell>
        </row>
        <row r="3380">
          <cell r="G3380" t="str">
            <v>Spare 1150</v>
          </cell>
        </row>
        <row r="3381">
          <cell r="G3381" t="str">
            <v>Spare 1151</v>
          </cell>
        </row>
        <row r="3382">
          <cell r="G3382" t="str">
            <v>Spare 1152</v>
          </cell>
        </row>
        <row r="3383">
          <cell r="G3383" t="str">
            <v>Spare 1153</v>
          </cell>
        </row>
        <row r="3384">
          <cell r="G3384" t="str">
            <v>Spare 1154</v>
          </cell>
        </row>
        <row r="3385">
          <cell r="G3385" t="str">
            <v>Spare 1155</v>
          </cell>
        </row>
        <row r="3386">
          <cell r="G3386" t="str">
            <v>Spare 1156</v>
          </cell>
        </row>
        <row r="3387">
          <cell r="G3387" t="str">
            <v>Spare 1157</v>
          </cell>
        </row>
        <row r="3388">
          <cell r="G3388" t="str">
            <v>Spare 1158</v>
          </cell>
        </row>
        <row r="3389">
          <cell r="G3389" t="str">
            <v>Spare 1159</v>
          </cell>
        </row>
        <row r="3390">
          <cell r="G3390" t="str">
            <v>Spare 1160</v>
          </cell>
        </row>
        <row r="3391">
          <cell r="G3391" t="str">
            <v>Spare 1161</v>
          </cell>
        </row>
        <row r="3392">
          <cell r="G3392" t="str">
            <v>Spare 1162</v>
          </cell>
        </row>
        <row r="3393">
          <cell r="G3393" t="str">
            <v>Spare 1163</v>
          </cell>
        </row>
        <row r="3394">
          <cell r="G3394" t="str">
            <v>Spare 1164</v>
          </cell>
        </row>
        <row r="3395">
          <cell r="G3395" t="str">
            <v>Spare 1165</v>
          </cell>
        </row>
        <row r="3396">
          <cell r="G3396" t="str">
            <v>Spare 1166</v>
          </cell>
        </row>
        <row r="3397">
          <cell r="G3397" t="str">
            <v>Spare 1167</v>
          </cell>
        </row>
        <row r="3398">
          <cell r="G3398" t="str">
            <v>Spare 1168</v>
          </cell>
        </row>
        <row r="3399">
          <cell r="G3399" t="str">
            <v>Spare 1169</v>
          </cell>
        </row>
        <row r="3400">
          <cell r="G3400" t="str">
            <v>Spare 1170</v>
          </cell>
        </row>
        <row r="3401">
          <cell r="G3401" t="str">
            <v>Spare 1171</v>
          </cell>
        </row>
        <row r="3402">
          <cell r="G3402" t="str">
            <v>Spare 1172</v>
          </cell>
        </row>
        <row r="3403">
          <cell r="G3403" t="str">
            <v>Spare 1173</v>
          </cell>
        </row>
        <row r="3404">
          <cell r="G3404" t="str">
            <v>Spare 1174</v>
          </cell>
        </row>
        <row r="3405">
          <cell r="G3405" t="str">
            <v>Spare 1175</v>
          </cell>
        </row>
        <row r="3406">
          <cell r="G3406" t="str">
            <v>Spare 1176</v>
          </cell>
        </row>
        <row r="3407">
          <cell r="G3407" t="str">
            <v>Spare 1177</v>
          </cell>
        </row>
        <row r="3408">
          <cell r="G3408" t="str">
            <v>Spare 1178</v>
          </cell>
        </row>
        <row r="3409">
          <cell r="G3409" t="str">
            <v>Spare 1179</v>
          </cell>
        </row>
        <row r="3410">
          <cell r="G3410" t="str">
            <v>Spare 1180</v>
          </cell>
        </row>
        <row r="3411">
          <cell r="G3411" t="str">
            <v>Spare 1181</v>
          </cell>
        </row>
        <row r="3412">
          <cell r="G3412" t="str">
            <v>Spare 1182</v>
          </cell>
        </row>
        <row r="3413">
          <cell r="G3413" t="str">
            <v>Spare 1183</v>
          </cell>
        </row>
        <row r="3414">
          <cell r="G3414" t="str">
            <v>Spare 1184</v>
          </cell>
        </row>
        <row r="3415">
          <cell r="G3415" t="str">
            <v>Spare 1185</v>
          </cell>
        </row>
        <row r="3416">
          <cell r="G3416" t="str">
            <v>Spare 1186</v>
          </cell>
        </row>
        <row r="3417">
          <cell r="G3417" t="str">
            <v>Spare 1187</v>
          </cell>
        </row>
        <row r="3418">
          <cell r="G3418" t="str">
            <v>Spare 1188</v>
          </cell>
        </row>
        <row r="3419">
          <cell r="G3419" t="str">
            <v>Spare 1189</v>
          </cell>
        </row>
        <row r="3420">
          <cell r="G3420" t="str">
            <v>Spare 1190</v>
          </cell>
        </row>
        <row r="3421">
          <cell r="G3421" t="str">
            <v>Spare 1191</v>
          </cell>
        </row>
        <row r="3422">
          <cell r="G3422" t="str">
            <v>Spare 1192</v>
          </cell>
        </row>
        <row r="3423">
          <cell r="G3423" t="str">
            <v>Spare 1193</v>
          </cell>
        </row>
        <row r="3424">
          <cell r="G3424" t="str">
            <v>Spare 1194</v>
          </cell>
        </row>
        <row r="3425">
          <cell r="G3425" t="str">
            <v>Spare 1195</v>
          </cell>
        </row>
        <row r="3426">
          <cell r="G3426" t="str">
            <v>Spare 1196</v>
          </cell>
        </row>
        <row r="3427">
          <cell r="G3427" t="str">
            <v>Spare 1197</v>
          </cell>
        </row>
        <row r="3428">
          <cell r="G3428" t="str">
            <v>Spare 1198</v>
          </cell>
        </row>
        <row r="3429">
          <cell r="G3429" t="str">
            <v>Spare 1199</v>
          </cell>
        </row>
        <row r="3430">
          <cell r="G3430" t="str">
            <v>Spare 1200</v>
          </cell>
        </row>
        <row r="3431">
          <cell r="G3431" t="str">
            <v>Spare 1201</v>
          </cell>
        </row>
        <row r="3432">
          <cell r="G3432" t="str">
            <v>Spare 1202</v>
          </cell>
        </row>
        <row r="3433">
          <cell r="G3433" t="str">
            <v>Spare 1203</v>
          </cell>
        </row>
        <row r="3434">
          <cell r="G3434" t="str">
            <v>Spare 1204</v>
          </cell>
        </row>
        <row r="3435">
          <cell r="G3435" t="str">
            <v>Spare 1205</v>
          </cell>
        </row>
        <row r="3436">
          <cell r="G3436" t="str">
            <v>Spare 1206</v>
          </cell>
        </row>
        <row r="3437">
          <cell r="G3437" t="str">
            <v>Spare 1207</v>
          </cell>
        </row>
        <row r="3438">
          <cell r="G3438" t="str">
            <v>Spare 1208</v>
          </cell>
        </row>
        <row r="3439">
          <cell r="G3439" t="str">
            <v>Spare 1209</v>
          </cell>
        </row>
        <row r="3440">
          <cell r="G3440" t="str">
            <v>Spare 1210</v>
          </cell>
        </row>
        <row r="3441">
          <cell r="G3441" t="str">
            <v>Spare 1211</v>
          </cell>
        </row>
        <row r="3442">
          <cell r="G3442" t="str">
            <v>Spare 1212</v>
          </cell>
        </row>
        <row r="3443">
          <cell r="G3443" t="str">
            <v>Spare 1213</v>
          </cell>
        </row>
        <row r="3444">
          <cell r="G3444" t="str">
            <v>Spare 1214</v>
          </cell>
        </row>
        <row r="3445">
          <cell r="G3445" t="str">
            <v>Spare 1215</v>
          </cell>
        </row>
        <row r="3446">
          <cell r="G3446" t="str">
            <v>Spare 1216</v>
          </cell>
        </row>
        <row r="3447">
          <cell r="G3447" t="str">
            <v>Spare 1217</v>
          </cell>
        </row>
        <row r="3448">
          <cell r="G3448" t="str">
            <v>Spare 1218</v>
          </cell>
        </row>
        <row r="3449">
          <cell r="G3449" t="str">
            <v>Spare 1219</v>
          </cell>
        </row>
        <row r="3450">
          <cell r="G3450" t="str">
            <v>Spare 1220</v>
          </cell>
        </row>
        <row r="3451">
          <cell r="G3451" t="str">
            <v>Spare 1221</v>
          </cell>
        </row>
        <row r="3452">
          <cell r="G3452" t="str">
            <v>Spare 1222</v>
          </cell>
        </row>
        <row r="3453">
          <cell r="G3453" t="str">
            <v>Spare 1223</v>
          </cell>
        </row>
        <row r="3454">
          <cell r="G3454" t="str">
            <v>Spare 1224</v>
          </cell>
        </row>
        <row r="3455">
          <cell r="G3455" t="str">
            <v>Spare 1225</v>
          </cell>
        </row>
        <row r="3456">
          <cell r="G3456" t="str">
            <v>Spare 1226</v>
          </cell>
        </row>
        <row r="3457">
          <cell r="G3457" t="str">
            <v>Spare 1227</v>
          </cell>
        </row>
        <row r="3458">
          <cell r="G3458" t="str">
            <v>Spare 1228</v>
          </cell>
        </row>
        <row r="3459">
          <cell r="G3459" t="str">
            <v>Spare 1229</v>
          </cell>
        </row>
        <row r="3460">
          <cell r="G3460" t="str">
            <v>Spare 1230</v>
          </cell>
        </row>
        <row r="3461">
          <cell r="G3461" t="str">
            <v>Spare 1231</v>
          </cell>
        </row>
        <row r="3462">
          <cell r="G3462" t="str">
            <v>Spare 1232</v>
          </cell>
        </row>
        <row r="3463">
          <cell r="G3463" t="str">
            <v>Spare 1233</v>
          </cell>
        </row>
        <row r="3464">
          <cell r="G3464" t="str">
            <v>Spare 1234</v>
          </cell>
        </row>
        <row r="3465">
          <cell r="G3465" t="str">
            <v>Spare 1235</v>
          </cell>
        </row>
        <row r="3466">
          <cell r="G3466" t="str">
            <v>Spare 1236</v>
          </cell>
        </row>
        <row r="3467">
          <cell r="G3467" t="str">
            <v>Spare 1237</v>
          </cell>
        </row>
        <row r="3468">
          <cell r="G3468" t="str">
            <v>Spare 1238</v>
          </cell>
        </row>
        <row r="3469">
          <cell r="G3469" t="str">
            <v>Spare 1239</v>
          </cell>
        </row>
        <row r="3470">
          <cell r="G3470" t="str">
            <v>Spare 1240</v>
          </cell>
        </row>
        <row r="3471">
          <cell r="G3471" t="str">
            <v>Spare 1241</v>
          </cell>
        </row>
        <row r="3472">
          <cell r="G3472" t="str">
            <v>Spare 1242</v>
          </cell>
        </row>
        <row r="3473">
          <cell r="G3473" t="str">
            <v>Spare 1243</v>
          </cell>
        </row>
        <row r="3474">
          <cell r="G3474" t="str">
            <v>Spare 1244</v>
          </cell>
        </row>
        <row r="3475">
          <cell r="G3475" t="str">
            <v>Spare 1245</v>
          </cell>
        </row>
        <row r="3476">
          <cell r="G3476" t="str">
            <v>Spare 1246</v>
          </cell>
        </row>
        <row r="3477">
          <cell r="G3477" t="str">
            <v>Spare 1247</v>
          </cell>
        </row>
        <row r="3478">
          <cell r="G3478" t="str">
            <v>Spare 1248</v>
          </cell>
        </row>
        <row r="3479">
          <cell r="G3479" t="str">
            <v>Spare 1249</v>
          </cell>
        </row>
        <row r="3480">
          <cell r="G3480" t="str">
            <v>Spare 1250</v>
          </cell>
        </row>
        <row r="3481">
          <cell r="G3481" t="str">
            <v>Spare 1251</v>
          </cell>
        </row>
        <row r="3482">
          <cell r="G3482" t="str">
            <v>Spare 1252</v>
          </cell>
        </row>
        <row r="3483">
          <cell r="G3483" t="str">
            <v>Spare 1253</v>
          </cell>
        </row>
        <row r="3484">
          <cell r="G3484" t="str">
            <v>Spare 1254</v>
          </cell>
        </row>
        <row r="3485">
          <cell r="G3485" t="str">
            <v>Spare 1255</v>
          </cell>
        </row>
        <row r="3486">
          <cell r="G3486" t="str">
            <v>Spare 1256</v>
          </cell>
        </row>
        <row r="3487">
          <cell r="G3487" t="str">
            <v>Spare 1257</v>
          </cell>
        </row>
        <row r="3488">
          <cell r="G3488" t="str">
            <v>Spare 1258</v>
          </cell>
        </row>
        <row r="3489">
          <cell r="G3489" t="str">
            <v>Spare 1259</v>
          </cell>
        </row>
        <row r="3490">
          <cell r="G3490" t="str">
            <v>Spare 1260</v>
          </cell>
        </row>
        <row r="3491">
          <cell r="G3491" t="str">
            <v>Spare 1261</v>
          </cell>
        </row>
        <row r="3492">
          <cell r="G3492" t="str">
            <v>Spare 1262</v>
          </cell>
        </row>
        <row r="3493">
          <cell r="G3493" t="str">
            <v>Spare 1263</v>
          </cell>
        </row>
        <row r="3494">
          <cell r="G3494" t="str">
            <v>Spare 1264</v>
          </cell>
        </row>
        <row r="3495">
          <cell r="G3495" t="str">
            <v>Spare 1265</v>
          </cell>
        </row>
        <row r="3496">
          <cell r="G3496" t="str">
            <v>Spare 1266</v>
          </cell>
        </row>
        <row r="3497">
          <cell r="G3497" t="str">
            <v>Spare 1267</v>
          </cell>
        </row>
        <row r="3498">
          <cell r="G3498" t="str">
            <v>Spare 1268</v>
          </cell>
        </row>
        <row r="3499">
          <cell r="G3499" t="str">
            <v>Spare 1269</v>
          </cell>
        </row>
        <row r="3500">
          <cell r="G3500" t="str">
            <v>Spare 1270</v>
          </cell>
        </row>
        <row r="3501">
          <cell r="G3501" t="str">
            <v>Spare 1271</v>
          </cell>
        </row>
        <row r="3502">
          <cell r="G3502" t="str">
            <v>Spare 1272</v>
          </cell>
        </row>
        <row r="3503">
          <cell r="G3503" t="str">
            <v>Spare 1273</v>
          </cell>
        </row>
        <row r="3504">
          <cell r="G3504" t="str">
            <v>Spare 1274</v>
          </cell>
        </row>
        <row r="3505">
          <cell r="G3505" t="str">
            <v>Spare 1275</v>
          </cell>
        </row>
        <row r="3506">
          <cell r="G3506" t="str">
            <v>Spare 1276</v>
          </cell>
        </row>
        <row r="3507">
          <cell r="G3507" t="str">
            <v>Spare 1277</v>
          </cell>
        </row>
        <row r="3508">
          <cell r="G3508" t="str">
            <v>Spare 1278</v>
          </cell>
        </row>
        <row r="3509">
          <cell r="G3509" t="str">
            <v>Spare 1279</v>
          </cell>
        </row>
        <row r="3510">
          <cell r="G3510" t="str">
            <v>Spare 1280</v>
          </cell>
        </row>
        <row r="3511">
          <cell r="G3511" t="str">
            <v>Spare 1281</v>
          </cell>
        </row>
        <row r="3512">
          <cell r="G3512" t="str">
            <v>Spare 1282</v>
          </cell>
        </row>
        <row r="3513">
          <cell r="G3513" t="str">
            <v>Spare 1283</v>
          </cell>
        </row>
        <row r="3514">
          <cell r="G3514" t="str">
            <v>Spare 1284</v>
          </cell>
        </row>
        <row r="3515">
          <cell r="G3515" t="str">
            <v>Spare 1285</v>
          </cell>
        </row>
        <row r="3516">
          <cell r="G3516" t="str">
            <v>Spare 1286</v>
          </cell>
        </row>
        <row r="3517">
          <cell r="G3517" t="str">
            <v>Spare 1287</v>
          </cell>
        </row>
        <row r="3518">
          <cell r="G3518" t="str">
            <v>Spare 1288</v>
          </cell>
        </row>
        <row r="3519">
          <cell r="G3519" t="str">
            <v>Spare 1289</v>
          </cell>
        </row>
        <row r="3520">
          <cell r="G3520" t="str">
            <v>Spare 1290</v>
          </cell>
        </row>
        <row r="3521">
          <cell r="G3521" t="str">
            <v>Spare 1291</v>
          </cell>
        </row>
        <row r="3522">
          <cell r="G3522" t="str">
            <v>Spare 1292</v>
          </cell>
        </row>
        <row r="3523">
          <cell r="G3523" t="str">
            <v>Spare 1293</v>
          </cell>
        </row>
        <row r="3524">
          <cell r="G3524" t="str">
            <v>Spare 1294</v>
          </cell>
        </row>
        <row r="3525">
          <cell r="G3525" t="str">
            <v>Spare 1295</v>
          </cell>
        </row>
        <row r="3526">
          <cell r="G3526" t="str">
            <v>Spare 1296</v>
          </cell>
        </row>
        <row r="3527">
          <cell r="G3527" t="str">
            <v>Spare 1297</v>
          </cell>
        </row>
        <row r="3528">
          <cell r="G3528" t="str">
            <v>Spare 1298</v>
          </cell>
        </row>
        <row r="3529">
          <cell r="G3529" t="str">
            <v>Spare 1299</v>
          </cell>
        </row>
        <row r="3530">
          <cell r="G3530" t="str">
            <v>Spare 1300</v>
          </cell>
        </row>
        <row r="3531">
          <cell r="G3531" t="str">
            <v>Spare 1301</v>
          </cell>
        </row>
        <row r="3532">
          <cell r="G3532" t="str">
            <v>Spare 1302</v>
          </cell>
        </row>
        <row r="3533">
          <cell r="G3533" t="str">
            <v>Spare 1303</v>
          </cell>
        </row>
        <row r="3534">
          <cell r="G3534" t="str">
            <v>Spare 1304</v>
          </cell>
        </row>
        <row r="3535">
          <cell r="G3535" t="str">
            <v>Spare 1305</v>
          </cell>
        </row>
        <row r="3536">
          <cell r="G3536" t="str">
            <v>Spare 1306</v>
          </cell>
        </row>
        <row r="3537">
          <cell r="G3537" t="str">
            <v>Spare 1307</v>
          </cell>
        </row>
        <row r="3538">
          <cell r="G3538" t="str">
            <v>Spare 1308</v>
          </cell>
        </row>
        <row r="3539">
          <cell r="G3539" t="str">
            <v>Spare 1309</v>
          </cell>
        </row>
        <row r="3540">
          <cell r="G3540" t="str">
            <v>Spare 1310</v>
          </cell>
        </row>
        <row r="3541">
          <cell r="G3541" t="str">
            <v>Spare 1311</v>
          </cell>
        </row>
        <row r="3542">
          <cell r="G3542" t="str">
            <v>Spare 1312</v>
          </cell>
        </row>
        <row r="3543">
          <cell r="G3543" t="str">
            <v>Spare 1313</v>
          </cell>
        </row>
        <row r="3544">
          <cell r="G3544" t="str">
            <v>Spare 1314</v>
          </cell>
        </row>
        <row r="3545">
          <cell r="G3545" t="str">
            <v>Spare 1315</v>
          </cell>
        </row>
        <row r="3546">
          <cell r="G3546" t="str">
            <v>Spare 1316</v>
          </cell>
        </row>
        <row r="3547">
          <cell r="G3547" t="str">
            <v>Spare 1317</v>
          </cell>
        </row>
        <row r="3548">
          <cell r="G3548" t="str">
            <v>Spare 1318</v>
          </cell>
        </row>
        <row r="3549">
          <cell r="G3549" t="str">
            <v>Spare 1319</v>
          </cell>
        </row>
        <row r="3550">
          <cell r="G3550" t="str">
            <v>Spare 1320</v>
          </cell>
        </row>
        <row r="3551">
          <cell r="G3551" t="str">
            <v>Spare 1321</v>
          </cell>
        </row>
        <row r="3552">
          <cell r="G3552" t="str">
            <v>Spare 1322</v>
          </cell>
        </row>
        <row r="3553">
          <cell r="G3553" t="str">
            <v>Spare 1323</v>
          </cell>
        </row>
        <row r="3554">
          <cell r="G3554" t="str">
            <v>Spare 1324</v>
          </cell>
        </row>
        <row r="3555">
          <cell r="G3555" t="str">
            <v>Spare 1325</v>
          </cell>
        </row>
        <row r="3556">
          <cell r="G3556" t="str">
            <v>Spare 1326</v>
          </cell>
        </row>
        <row r="3557">
          <cell r="G3557" t="str">
            <v>Spare 1327</v>
          </cell>
        </row>
        <row r="3558">
          <cell r="G3558" t="str">
            <v>Spare 1328</v>
          </cell>
        </row>
        <row r="3559">
          <cell r="G3559" t="str">
            <v>Spare 1329</v>
          </cell>
        </row>
        <row r="3560">
          <cell r="G3560" t="str">
            <v>Spare 1330</v>
          </cell>
        </row>
        <row r="3561">
          <cell r="G3561" t="str">
            <v>Spare 1331</v>
          </cell>
        </row>
        <row r="3562">
          <cell r="G3562" t="str">
            <v>Spare 1332</v>
          </cell>
        </row>
        <row r="3563">
          <cell r="G3563" t="str">
            <v>Spare 1333</v>
          </cell>
        </row>
        <row r="3564">
          <cell r="G3564" t="str">
            <v>Spare 1334</v>
          </cell>
        </row>
        <row r="3565">
          <cell r="G3565" t="str">
            <v>Spare 1335</v>
          </cell>
        </row>
        <row r="3566">
          <cell r="G3566" t="str">
            <v>Spare 1336</v>
          </cell>
        </row>
        <row r="3567">
          <cell r="G3567" t="str">
            <v>Spare 1337</v>
          </cell>
        </row>
        <row r="3568">
          <cell r="G3568" t="str">
            <v>Spare 1338</v>
          </cell>
        </row>
        <row r="3569">
          <cell r="G3569" t="str">
            <v>Spare 1339</v>
          </cell>
        </row>
        <row r="3570">
          <cell r="G3570" t="str">
            <v>Spare 1340</v>
          </cell>
        </row>
        <row r="3571">
          <cell r="G3571" t="str">
            <v>Spare 1341</v>
          </cell>
        </row>
        <row r="3572">
          <cell r="G3572" t="str">
            <v>Spare 1342</v>
          </cell>
        </row>
        <row r="3573">
          <cell r="G3573" t="str">
            <v>Spare 1343</v>
          </cell>
        </row>
        <row r="3574">
          <cell r="G3574" t="str">
            <v>Spare 1344</v>
          </cell>
        </row>
        <row r="3575">
          <cell r="G3575" t="str">
            <v>Spare 1345</v>
          </cell>
        </row>
        <row r="3576">
          <cell r="G3576" t="str">
            <v>Spare 1346</v>
          </cell>
        </row>
        <row r="3577">
          <cell r="G3577" t="str">
            <v>Spare 1347</v>
          </cell>
        </row>
        <row r="3578">
          <cell r="G3578" t="str">
            <v>Spare 1348</v>
          </cell>
        </row>
        <row r="3579">
          <cell r="G3579" t="str">
            <v>Spare 1349</v>
          </cell>
        </row>
        <row r="3580">
          <cell r="G3580" t="str">
            <v>Spare 1350</v>
          </cell>
        </row>
        <row r="3581">
          <cell r="G3581" t="str">
            <v>Spare 1351</v>
          </cell>
        </row>
        <row r="3582">
          <cell r="G3582" t="str">
            <v>Spare 1352</v>
          </cell>
        </row>
        <row r="3583">
          <cell r="G3583" t="str">
            <v>Spare 1353</v>
          </cell>
        </row>
        <row r="3584">
          <cell r="G3584" t="str">
            <v>Spare 1354</v>
          </cell>
        </row>
        <row r="3585">
          <cell r="G3585" t="str">
            <v>Spare 1355</v>
          </cell>
        </row>
        <row r="3586">
          <cell r="G3586" t="str">
            <v>Spare 1356</v>
          </cell>
        </row>
        <row r="3587">
          <cell r="G3587" t="str">
            <v>Spare 1357</v>
          </cell>
        </row>
        <row r="3588">
          <cell r="G3588" t="str">
            <v>Spare 1358</v>
          </cell>
        </row>
        <row r="3589">
          <cell r="G3589" t="str">
            <v>Spare 1359</v>
          </cell>
        </row>
        <row r="3590">
          <cell r="G3590" t="str">
            <v>Spare 1360</v>
          </cell>
        </row>
        <row r="3591">
          <cell r="G3591" t="str">
            <v>Spare 1361</v>
          </cell>
        </row>
        <row r="3592">
          <cell r="G3592" t="str">
            <v>Spare 1362</v>
          </cell>
        </row>
        <row r="3593">
          <cell r="G3593" t="str">
            <v>Spare 1363</v>
          </cell>
        </row>
        <row r="3594">
          <cell r="G3594" t="str">
            <v>Spare 1364</v>
          </cell>
        </row>
        <row r="3595">
          <cell r="G3595" t="str">
            <v>Spare 1365</v>
          </cell>
        </row>
        <row r="3596">
          <cell r="G3596" t="str">
            <v>Spare 1366</v>
          </cell>
        </row>
        <row r="3597">
          <cell r="G3597" t="str">
            <v>Spare 1367</v>
          </cell>
        </row>
        <row r="3598">
          <cell r="G3598" t="str">
            <v>Spare 1368</v>
          </cell>
        </row>
        <row r="3599">
          <cell r="G3599" t="str">
            <v>Spare 1369</v>
          </cell>
        </row>
        <row r="3600">
          <cell r="G3600" t="str">
            <v>Spare 1370</v>
          </cell>
        </row>
        <row r="3601">
          <cell r="G3601" t="str">
            <v>Spare 1371</v>
          </cell>
        </row>
        <row r="3602">
          <cell r="G3602" t="str">
            <v>Spare 1372</v>
          </cell>
        </row>
        <row r="3603">
          <cell r="G3603" t="str">
            <v>Spare 1373</v>
          </cell>
        </row>
        <row r="3604">
          <cell r="G3604" t="str">
            <v>Spare 1374</v>
          </cell>
        </row>
        <row r="3605">
          <cell r="G3605" t="str">
            <v>Spare 1375</v>
          </cell>
        </row>
        <row r="3606">
          <cell r="G3606" t="str">
            <v>Spare 1376</v>
          </cell>
        </row>
        <row r="3607">
          <cell r="G3607" t="str">
            <v>Spare 1377</v>
          </cell>
        </row>
        <row r="3608">
          <cell r="G3608" t="str">
            <v>Spare 1378</v>
          </cell>
        </row>
        <row r="3609">
          <cell r="G3609" t="str">
            <v>Spare 1379</v>
          </cell>
        </row>
        <row r="3610">
          <cell r="G3610" t="str">
            <v>Spare 1380</v>
          </cell>
        </row>
        <row r="3611">
          <cell r="G3611" t="str">
            <v>Spare 1381</v>
          </cell>
        </row>
        <row r="3612">
          <cell r="G3612" t="str">
            <v>Spare 1382</v>
          </cell>
        </row>
        <row r="3613">
          <cell r="G3613" t="str">
            <v>Spare 1383</v>
          </cell>
        </row>
        <row r="3614">
          <cell r="G3614" t="str">
            <v>Spare 1384</v>
          </cell>
        </row>
        <row r="3615">
          <cell r="G3615" t="str">
            <v>Spare 1385</v>
          </cell>
        </row>
        <row r="3616">
          <cell r="G3616" t="str">
            <v>Spare 1386</v>
          </cell>
        </row>
        <row r="3617">
          <cell r="G3617" t="str">
            <v>Spare 1387</v>
          </cell>
        </row>
        <row r="3618">
          <cell r="G3618" t="str">
            <v>Spare 1388</v>
          </cell>
        </row>
        <row r="3619">
          <cell r="G3619" t="str">
            <v>Spare 1389</v>
          </cell>
        </row>
        <row r="3620">
          <cell r="G3620" t="str">
            <v>Spare 1390</v>
          </cell>
        </row>
        <row r="3621">
          <cell r="G3621" t="str">
            <v>Spare 1391</v>
          </cell>
        </row>
        <row r="3622">
          <cell r="G3622" t="str">
            <v>Spare 1392</v>
          </cell>
        </row>
        <row r="3623">
          <cell r="G3623" t="str">
            <v>Spare 1393</v>
          </cell>
        </row>
        <row r="3624">
          <cell r="G3624" t="str">
            <v>Spare 1394</v>
          </cell>
        </row>
        <row r="3625">
          <cell r="G3625" t="str">
            <v>Spare 1395</v>
          </cell>
        </row>
        <row r="3626">
          <cell r="G3626" t="str">
            <v>Spare 1396</v>
          </cell>
        </row>
        <row r="3627">
          <cell r="G3627" t="str">
            <v>Spare 1397</v>
          </cell>
        </row>
        <row r="3628">
          <cell r="G3628" t="str">
            <v>Spare 1398</v>
          </cell>
        </row>
        <row r="3629">
          <cell r="G3629" t="str">
            <v>Spare 1399</v>
          </cell>
        </row>
        <row r="3630">
          <cell r="G3630" t="str">
            <v>Spare 1400</v>
          </cell>
        </row>
        <row r="3631">
          <cell r="G3631" t="str">
            <v>Spare 1401</v>
          </cell>
        </row>
        <row r="3632">
          <cell r="G3632" t="str">
            <v>Spare 1402</v>
          </cell>
        </row>
        <row r="3633">
          <cell r="G3633" t="str">
            <v>Spare 1403</v>
          </cell>
        </row>
        <row r="3634">
          <cell r="G3634" t="str">
            <v>Spare 1404</v>
          </cell>
        </row>
        <row r="3635">
          <cell r="G3635" t="str">
            <v>Spare 1405</v>
          </cell>
        </row>
        <row r="3636">
          <cell r="G3636" t="str">
            <v>Spare 1406</v>
          </cell>
        </row>
        <row r="3637">
          <cell r="G3637" t="str">
            <v>Spare 1407</v>
          </cell>
        </row>
        <row r="3638">
          <cell r="G3638" t="str">
            <v>Spare 1408</v>
          </cell>
        </row>
        <row r="3639">
          <cell r="G3639" t="str">
            <v>Spare 1409</v>
          </cell>
        </row>
        <row r="3640">
          <cell r="G3640" t="str">
            <v>Spare 1410</v>
          </cell>
        </row>
        <row r="3641">
          <cell r="G3641" t="str">
            <v>Spare 1411</v>
          </cell>
        </row>
        <row r="3642">
          <cell r="G3642" t="str">
            <v>Spare 1412</v>
          </cell>
        </row>
        <row r="3643">
          <cell r="G3643" t="str">
            <v>Spare 1413</v>
          </cell>
        </row>
        <row r="3644">
          <cell r="G3644" t="str">
            <v>Spare 1414</v>
          </cell>
        </row>
        <row r="3645">
          <cell r="G3645" t="str">
            <v>Spare 1415</v>
          </cell>
        </row>
        <row r="3646">
          <cell r="G3646" t="str">
            <v>Spare 1416</v>
          </cell>
        </row>
        <row r="3647">
          <cell r="G3647" t="str">
            <v>Spare 1417</v>
          </cell>
        </row>
        <row r="3648">
          <cell r="G3648" t="str">
            <v>Spare 1418</v>
          </cell>
        </row>
        <row r="3649">
          <cell r="G3649" t="str">
            <v>Spare 1419</v>
          </cell>
        </row>
        <row r="3650">
          <cell r="G3650" t="str">
            <v>Spare 1420</v>
          </cell>
        </row>
        <row r="3651">
          <cell r="G3651" t="str">
            <v>Spare 1421</v>
          </cell>
        </row>
        <row r="3652">
          <cell r="G3652" t="str">
            <v>Spare 1422</v>
          </cell>
        </row>
        <row r="3653">
          <cell r="G3653" t="str">
            <v>Spare 1423</v>
          </cell>
        </row>
        <row r="3654">
          <cell r="G3654" t="str">
            <v>Spare 1424</v>
          </cell>
        </row>
        <row r="3655">
          <cell r="G3655" t="str">
            <v>Spare 1425</v>
          </cell>
        </row>
        <row r="3656">
          <cell r="G3656" t="str">
            <v>Spare 1426</v>
          </cell>
        </row>
        <row r="3657">
          <cell r="G3657" t="str">
            <v>Spare 1427</v>
          </cell>
        </row>
        <row r="3658">
          <cell r="G3658" t="str">
            <v>Spare 1428</v>
          </cell>
        </row>
        <row r="3659">
          <cell r="G3659" t="str">
            <v>Spare 1429</v>
          </cell>
        </row>
        <row r="3660">
          <cell r="G3660" t="str">
            <v>Spare 1430</v>
          </cell>
        </row>
        <row r="3661">
          <cell r="G3661" t="str">
            <v>Spare 1431</v>
          </cell>
        </row>
        <row r="3662">
          <cell r="G3662" t="str">
            <v>Spare 1432</v>
          </cell>
        </row>
        <row r="3663">
          <cell r="G3663" t="str">
            <v>Spare 1433</v>
          </cell>
        </row>
        <row r="3664">
          <cell r="G3664" t="str">
            <v>Spare 1434</v>
          </cell>
        </row>
        <row r="3665">
          <cell r="G3665" t="str">
            <v>Spare 1435</v>
          </cell>
        </row>
        <row r="3666">
          <cell r="G3666" t="str">
            <v>Spare 1436</v>
          </cell>
        </row>
        <row r="3667">
          <cell r="G3667" t="str">
            <v>Spare 1437</v>
          </cell>
        </row>
        <row r="3668">
          <cell r="G3668" t="str">
            <v>Spare 1438</v>
          </cell>
        </row>
        <row r="3669">
          <cell r="G3669" t="str">
            <v>Spare 1439</v>
          </cell>
        </row>
        <row r="3670">
          <cell r="G3670" t="str">
            <v>Spare 1440</v>
          </cell>
        </row>
        <row r="3671">
          <cell r="G3671" t="str">
            <v>Spare 1441</v>
          </cell>
        </row>
        <row r="3672">
          <cell r="G3672" t="str">
            <v>Spare 1442</v>
          </cell>
        </row>
        <row r="3673">
          <cell r="G3673" t="str">
            <v>Spare 1443</v>
          </cell>
        </row>
        <row r="3674">
          <cell r="G3674" t="str">
            <v>Spare 1444</v>
          </cell>
        </row>
        <row r="3675">
          <cell r="G3675" t="str">
            <v>Spare 1445</v>
          </cell>
        </row>
        <row r="3676">
          <cell r="G3676" t="str">
            <v>Spare 1446</v>
          </cell>
        </row>
        <row r="3677">
          <cell r="G3677" t="str">
            <v>Spare 1447</v>
          </cell>
        </row>
        <row r="3678">
          <cell r="G3678" t="str">
            <v>Spare 1448</v>
          </cell>
        </row>
        <row r="3679">
          <cell r="G3679" t="str">
            <v>Spare 1449</v>
          </cell>
        </row>
        <row r="3680">
          <cell r="G3680" t="str">
            <v>Spare 1450</v>
          </cell>
        </row>
        <row r="3681">
          <cell r="G3681" t="str">
            <v>Spare 1451</v>
          </cell>
        </row>
        <row r="3682">
          <cell r="G3682" t="str">
            <v>Spare 1452</v>
          </cell>
        </row>
        <row r="3683">
          <cell r="G3683" t="str">
            <v>Spare 1453</v>
          </cell>
        </row>
        <row r="3684">
          <cell r="G3684" t="str">
            <v>Spare 1454</v>
          </cell>
        </row>
        <row r="3685">
          <cell r="G3685" t="str">
            <v>Spare 1455</v>
          </cell>
        </row>
        <row r="3686">
          <cell r="G3686" t="str">
            <v>Spare 1456</v>
          </cell>
        </row>
        <row r="3687">
          <cell r="G3687" t="str">
            <v>Spare 1457</v>
          </cell>
        </row>
        <row r="3688">
          <cell r="G3688" t="str">
            <v>Spare 1458</v>
          </cell>
        </row>
        <row r="3689">
          <cell r="G3689" t="str">
            <v>Spare 1459</v>
          </cell>
        </row>
        <row r="3690">
          <cell r="G3690" t="str">
            <v>Spare 1460</v>
          </cell>
        </row>
        <row r="3691">
          <cell r="G3691" t="str">
            <v>Spare 1461</v>
          </cell>
        </row>
        <row r="3692">
          <cell r="G3692" t="str">
            <v>Spare 1462</v>
          </cell>
        </row>
        <row r="3693">
          <cell r="G3693" t="str">
            <v>Spare 1463</v>
          </cell>
        </row>
        <row r="3694">
          <cell r="G3694" t="str">
            <v>Spare 1464</v>
          </cell>
        </row>
        <row r="3695">
          <cell r="G3695" t="str">
            <v>Spare 1465</v>
          </cell>
        </row>
        <row r="3696">
          <cell r="G3696" t="str">
            <v>Spare 1466</v>
          </cell>
        </row>
        <row r="3697">
          <cell r="G3697" t="str">
            <v>Spare 1467</v>
          </cell>
        </row>
        <row r="3698">
          <cell r="G3698" t="str">
            <v>Spare 1468</v>
          </cell>
        </row>
        <row r="3699">
          <cell r="G3699" t="str">
            <v>Spare 1469</v>
          </cell>
        </row>
        <row r="3700">
          <cell r="G3700" t="str">
            <v>Spare 1470</v>
          </cell>
        </row>
        <row r="3701">
          <cell r="G3701" t="str">
            <v>Spare 1471</v>
          </cell>
        </row>
        <row r="3702">
          <cell r="G3702" t="str">
            <v>Spare 1472</v>
          </cell>
        </row>
        <row r="3703">
          <cell r="G3703" t="str">
            <v>Spare 1473</v>
          </cell>
        </row>
        <row r="3704">
          <cell r="G3704" t="str">
            <v>Spare 1474</v>
          </cell>
        </row>
        <row r="3705">
          <cell r="G3705" t="str">
            <v>Spare 1475</v>
          </cell>
        </row>
        <row r="3706">
          <cell r="G3706" t="str">
            <v>Spare 1476</v>
          </cell>
        </row>
        <row r="3707">
          <cell r="G3707" t="str">
            <v>Spare 1477</v>
          </cell>
        </row>
        <row r="3708">
          <cell r="G3708" t="str">
            <v>Spare 1478</v>
          </cell>
        </row>
        <row r="3709">
          <cell r="G3709" t="str">
            <v>Spare 1479</v>
          </cell>
        </row>
        <row r="3710">
          <cell r="G3710" t="str">
            <v>Spare 1480</v>
          </cell>
        </row>
        <row r="3711">
          <cell r="G3711" t="str">
            <v>Spare 1481</v>
          </cell>
        </row>
        <row r="3712">
          <cell r="G3712" t="str">
            <v>Spare 1482</v>
          </cell>
        </row>
        <row r="3713">
          <cell r="G3713" t="str">
            <v>Spare 1483</v>
          </cell>
        </row>
        <row r="3714">
          <cell r="G3714" t="str">
            <v>Spare 1484</v>
          </cell>
        </row>
        <row r="3715">
          <cell r="G3715" t="str">
            <v>Spare 1485</v>
          </cell>
        </row>
        <row r="3716">
          <cell r="G3716" t="str">
            <v>Spare 1486</v>
          </cell>
        </row>
        <row r="3717">
          <cell r="G3717" t="str">
            <v>Spare 1487</v>
          </cell>
        </row>
        <row r="3718">
          <cell r="G3718" t="str">
            <v>Spare 1488</v>
          </cell>
        </row>
        <row r="3719">
          <cell r="G3719" t="str">
            <v>Spare 1489</v>
          </cell>
        </row>
        <row r="3720">
          <cell r="G3720" t="str">
            <v>Spare 1490</v>
          </cell>
        </row>
        <row r="3721">
          <cell r="G3721" t="str">
            <v>Spare 1491</v>
          </cell>
        </row>
        <row r="3722">
          <cell r="G3722" t="str">
            <v>Spare 1492</v>
          </cell>
        </row>
        <row r="3723">
          <cell r="G3723" t="str">
            <v>Spare 1493</v>
          </cell>
        </row>
        <row r="3724">
          <cell r="G3724" t="str">
            <v>Spare 1494</v>
          </cell>
        </row>
        <row r="3725">
          <cell r="G3725" t="str">
            <v>Spare 1495</v>
          </cell>
        </row>
        <row r="3726">
          <cell r="G3726" t="str">
            <v>Spare 1496</v>
          </cell>
        </row>
        <row r="3727">
          <cell r="G3727" t="str">
            <v>Spare 1497</v>
          </cell>
        </row>
        <row r="3728">
          <cell r="G3728" t="str">
            <v>Spare 1498</v>
          </cell>
        </row>
        <row r="3729">
          <cell r="G3729" t="str">
            <v>Spare 1499</v>
          </cell>
        </row>
        <row r="3730">
          <cell r="G3730" t="str">
            <v>Spare 1500</v>
          </cell>
        </row>
        <row r="3731">
          <cell r="G3731" t="str">
            <v>Spare 1501</v>
          </cell>
        </row>
        <row r="3732">
          <cell r="G3732" t="str">
            <v>Spare 1502</v>
          </cell>
        </row>
        <row r="3733">
          <cell r="G3733" t="str">
            <v>Spare 1503</v>
          </cell>
        </row>
        <row r="3734">
          <cell r="G3734" t="str">
            <v>Spare 1504</v>
          </cell>
        </row>
        <row r="3735">
          <cell r="G3735" t="str">
            <v>Spare 1505</v>
          </cell>
        </row>
        <row r="3736">
          <cell r="G3736" t="str">
            <v>Spare 1506</v>
          </cell>
        </row>
        <row r="3737">
          <cell r="G3737" t="str">
            <v>Spare 1507</v>
          </cell>
        </row>
        <row r="3738">
          <cell r="G3738" t="str">
            <v>Spare 1508</v>
          </cell>
        </row>
        <row r="3739">
          <cell r="G3739" t="str">
            <v>Spare 1509</v>
          </cell>
        </row>
        <row r="3740">
          <cell r="G3740" t="str">
            <v>Spare 1510</v>
          </cell>
        </row>
        <row r="3741">
          <cell r="G3741" t="str">
            <v>Spare 1511</v>
          </cell>
        </row>
        <row r="3742">
          <cell r="G3742" t="str">
            <v>Spare 1512</v>
          </cell>
        </row>
        <row r="3743">
          <cell r="G3743" t="str">
            <v>Spare 1513</v>
          </cell>
        </row>
        <row r="3744">
          <cell r="G3744" t="str">
            <v>Spare 1514</v>
          </cell>
        </row>
        <row r="3745">
          <cell r="G3745" t="str">
            <v>Spare 1515</v>
          </cell>
        </row>
        <row r="3746">
          <cell r="G3746" t="str">
            <v>Spare 1516</v>
          </cell>
        </row>
        <row r="3747">
          <cell r="G3747" t="str">
            <v>Spare 1517</v>
          </cell>
        </row>
        <row r="3748">
          <cell r="G3748" t="str">
            <v>Spare 1518</v>
          </cell>
        </row>
        <row r="3749">
          <cell r="G3749" t="str">
            <v>Spare 1519</v>
          </cell>
        </row>
        <row r="3750">
          <cell r="G3750" t="str">
            <v>Spare 1520</v>
          </cell>
        </row>
        <row r="3751">
          <cell r="G3751" t="str">
            <v>Spare 1521</v>
          </cell>
        </row>
        <row r="3752">
          <cell r="G3752" t="str">
            <v>Spare 1522</v>
          </cell>
        </row>
        <row r="3753">
          <cell r="G3753" t="str">
            <v>Spare 1523</v>
          </cell>
        </row>
        <row r="3754">
          <cell r="G3754" t="str">
            <v>Spare 1524</v>
          </cell>
        </row>
        <row r="3755">
          <cell r="G3755" t="str">
            <v>Spare 1525</v>
          </cell>
        </row>
        <row r="3756">
          <cell r="G3756" t="str">
            <v>Spare 1526</v>
          </cell>
        </row>
        <row r="3757">
          <cell r="G3757" t="str">
            <v>Spare 1527</v>
          </cell>
        </row>
        <row r="3758">
          <cell r="G3758" t="str">
            <v>Spare 1528</v>
          </cell>
        </row>
        <row r="3759">
          <cell r="G3759" t="str">
            <v>Spare 1529</v>
          </cell>
        </row>
        <row r="3760">
          <cell r="G3760" t="str">
            <v>Spare 1530</v>
          </cell>
        </row>
        <row r="3761">
          <cell r="G3761" t="str">
            <v>Spare 1531</v>
          </cell>
        </row>
        <row r="3762">
          <cell r="G3762" t="str">
            <v>Spare 1532</v>
          </cell>
        </row>
        <row r="3763">
          <cell r="G3763" t="str">
            <v>Spare 1533</v>
          </cell>
        </row>
        <row r="3764">
          <cell r="G3764" t="str">
            <v>Spare 1534</v>
          </cell>
        </row>
        <row r="3765">
          <cell r="G3765" t="str">
            <v>Spare 1535</v>
          </cell>
        </row>
        <row r="3766">
          <cell r="G3766" t="str">
            <v>Spare 1536</v>
          </cell>
        </row>
        <row r="3767">
          <cell r="G3767" t="str">
            <v>Spare 1537</v>
          </cell>
        </row>
        <row r="3768">
          <cell r="G3768" t="str">
            <v>Spare 1538</v>
          </cell>
        </row>
        <row r="3769">
          <cell r="G3769" t="str">
            <v>Spare 1539</v>
          </cell>
        </row>
        <row r="3770">
          <cell r="G3770" t="str">
            <v>Spare 1540</v>
          </cell>
        </row>
        <row r="3771">
          <cell r="G3771" t="str">
            <v>Spare 1541</v>
          </cell>
        </row>
        <row r="3772">
          <cell r="G3772" t="str">
            <v>Spare 1542</v>
          </cell>
        </row>
        <row r="3773">
          <cell r="G3773" t="str">
            <v>Spare 1543</v>
          </cell>
        </row>
        <row r="3774">
          <cell r="G3774" t="str">
            <v>Spare 1544</v>
          </cell>
        </row>
        <row r="3775">
          <cell r="G3775" t="str">
            <v>Spare 1545</v>
          </cell>
        </row>
        <row r="3776">
          <cell r="G3776" t="str">
            <v>Spare 1546</v>
          </cell>
        </row>
        <row r="3777">
          <cell r="G3777" t="str">
            <v>Spare 1547</v>
          </cell>
        </row>
        <row r="3778">
          <cell r="G3778" t="str">
            <v>Spare 1548</v>
          </cell>
        </row>
        <row r="3779">
          <cell r="G3779" t="str">
            <v>Spare 1549</v>
          </cell>
        </row>
        <row r="3780">
          <cell r="G3780" t="str">
            <v>Spare 1550</v>
          </cell>
        </row>
        <row r="3781">
          <cell r="G3781" t="str">
            <v>Spare 1551</v>
          </cell>
        </row>
        <row r="3782">
          <cell r="G3782" t="str">
            <v>Spare 1552</v>
          </cell>
        </row>
        <row r="3783">
          <cell r="G3783" t="str">
            <v>Spare 1553</v>
          </cell>
        </row>
        <row r="3784">
          <cell r="G3784" t="str">
            <v>Spare 1554</v>
          </cell>
        </row>
        <row r="3785">
          <cell r="G3785" t="str">
            <v>Spare 1555</v>
          </cell>
        </row>
        <row r="3786">
          <cell r="G3786" t="str">
            <v>Spare 1556</v>
          </cell>
        </row>
        <row r="3787">
          <cell r="G3787" t="str">
            <v>Spare 1557</v>
          </cell>
        </row>
        <row r="3788">
          <cell r="G3788" t="str">
            <v>Spare 1558</v>
          </cell>
        </row>
        <row r="3789">
          <cell r="G3789" t="str">
            <v>Spare 1559</v>
          </cell>
        </row>
        <row r="3790">
          <cell r="G3790" t="str">
            <v>Spare 1560</v>
          </cell>
        </row>
        <row r="3791">
          <cell r="G3791" t="str">
            <v>Spare 1561</v>
          </cell>
        </row>
        <row r="3792">
          <cell r="G3792" t="str">
            <v>Spare 1562</v>
          </cell>
        </row>
        <row r="3793">
          <cell r="G3793" t="str">
            <v>Spare 1563</v>
          </cell>
        </row>
        <row r="3794">
          <cell r="G3794" t="str">
            <v>Spare 1564</v>
          </cell>
        </row>
        <row r="3795">
          <cell r="G3795" t="str">
            <v>Spare 1565</v>
          </cell>
        </row>
        <row r="3796">
          <cell r="G3796" t="str">
            <v>Spare 1566</v>
          </cell>
        </row>
        <row r="3797">
          <cell r="G3797" t="str">
            <v>Spare 1567</v>
          </cell>
        </row>
        <row r="3798">
          <cell r="G3798" t="str">
            <v>Spare 1568</v>
          </cell>
        </row>
        <row r="3799">
          <cell r="G3799" t="str">
            <v>Spare 1569</v>
          </cell>
        </row>
        <row r="3800">
          <cell r="G3800" t="str">
            <v>Spare 1570</v>
          </cell>
        </row>
        <row r="3801">
          <cell r="G3801" t="str">
            <v>Spare 1571</v>
          </cell>
        </row>
        <row r="3802">
          <cell r="G3802" t="str">
            <v>Spare 1572</v>
          </cell>
        </row>
        <row r="3803">
          <cell r="G3803" t="str">
            <v>Spare 1573</v>
          </cell>
        </row>
        <row r="3804">
          <cell r="G3804" t="str">
            <v>Spare 1574</v>
          </cell>
        </row>
        <row r="3805">
          <cell r="G3805" t="str">
            <v>Spare 1575</v>
          </cell>
        </row>
        <row r="3806">
          <cell r="G3806" t="str">
            <v>Spare 1576</v>
          </cell>
        </row>
        <row r="3807">
          <cell r="G3807" t="str">
            <v>Spare 1577</v>
          </cell>
        </row>
        <row r="3808">
          <cell r="G3808" t="str">
            <v>Spare 1578</v>
          </cell>
        </row>
        <row r="3809">
          <cell r="G3809" t="str">
            <v>Spare 1579</v>
          </cell>
        </row>
        <row r="3810">
          <cell r="G3810" t="str">
            <v>Spare 1580</v>
          </cell>
        </row>
        <row r="3811">
          <cell r="G3811" t="str">
            <v>Spare 1581</v>
          </cell>
        </row>
        <row r="3812">
          <cell r="G3812" t="str">
            <v>Spare 1582</v>
          </cell>
        </row>
        <row r="3813">
          <cell r="G3813" t="str">
            <v>Spare 1583</v>
          </cell>
        </row>
        <row r="3814">
          <cell r="G3814" t="str">
            <v>Spare 1584</v>
          </cell>
        </row>
        <row r="3815">
          <cell r="G3815" t="str">
            <v>Spare 1585</v>
          </cell>
        </row>
        <row r="3816">
          <cell r="G3816" t="str">
            <v>Spare 1586</v>
          </cell>
        </row>
        <row r="3817">
          <cell r="G3817" t="str">
            <v>Spare 1587</v>
          </cell>
        </row>
        <row r="3818">
          <cell r="G3818" t="str">
            <v>Spare 1588</v>
          </cell>
        </row>
        <row r="3819">
          <cell r="G3819" t="str">
            <v>Spare 1589</v>
          </cell>
        </row>
        <row r="3820">
          <cell r="G3820" t="str">
            <v>Spare 1590</v>
          </cell>
        </row>
        <row r="3821">
          <cell r="G3821" t="str">
            <v>Spare 1591</v>
          </cell>
        </row>
        <row r="3822">
          <cell r="G3822" t="str">
            <v>Spare 1592</v>
          </cell>
        </row>
        <row r="3823">
          <cell r="G3823" t="str">
            <v>Spare 1593</v>
          </cell>
        </row>
        <row r="3824">
          <cell r="G3824" t="str">
            <v>Spare 1594</v>
          </cell>
        </row>
        <row r="3825">
          <cell r="G3825" t="str">
            <v>Spare 1595</v>
          </cell>
        </row>
        <row r="3826">
          <cell r="G3826" t="str">
            <v>Spare 1596</v>
          </cell>
        </row>
        <row r="3827">
          <cell r="G3827" t="str">
            <v>Spare 1597</v>
          </cell>
        </row>
        <row r="3828">
          <cell r="G3828" t="str">
            <v>Spare 1598</v>
          </cell>
        </row>
        <row r="3829">
          <cell r="G3829" t="str">
            <v>Spare 1599</v>
          </cell>
        </row>
        <row r="3830">
          <cell r="G3830" t="str">
            <v>Spare 1600</v>
          </cell>
        </row>
        <row r="3831">
          <cell r="G3831" t="str">
            <v>Spare 1601</v>
          </cell>
        </row>
        <row r="3832">
          <cell r="G3832" t="str">
            <v>Spare 1602</v>
          </cell>
        </row>
        <row r="3833">
          <cell r="G3833" t="str">
            <v>Spare 1603</v>
          </cell>
        </row>
        <row r="3834">
          <cell r="G3834" t="str">
            <v>Spare 1604</v>
          </cell>
        </row>
        <row r="3835">
          <cell r="G3835" t="str">
            <v>Spare 1605</v>
          </cell>
        </row>
        <row r="3836">
          <cell r="G3836" t="str">
            <v>Spare 1606</v>
          </cell>
        </row>
        <row r="3837">
          <cell r="G3837" t="str">
            <v>Spare 1607</v>
          </cell>
        </row>
        <row r="3838">
          <cell r="G3838" t="str">
            <v>Spare 1608</v>
          </cell>
        </row>
        <row r="3839">
          <cell r="G3839" t="str">
            <v>Spare 1609</v>
          </cell>
        </row>
        <row r="3840">
          <cell r="G3840" t="str">
            <v>Spare 1610</v>
          </cell>
        </row>
        <row r="3841">
          <cell r="G3841" t="str">
            <v>Spare 1611</v>
          </cell>
        </row>
        <row r="3842">
          <cell r="G3842" t="str">
            <v>Spare 1612</v>
          </cell>
        </row>
        <row r="3843">
          <cell r="G3843" t="str">
            <v>Spare 1613</v>
          </cell>
        </row>
        <row r="3844">
          <cell r="G3844" t="str">
            <v>Spare 1614</v>
          </cell>
        </row>
        <row r="3845">
          <cell r="G3845" t="str">
            <v>Spare 1615</v>
          </cell>
        </row>
        <row r="3846">
          <cell r="G3846" t="str">
            <v>Spare 1616</v>
          </cell>
        </row>
        <row r="3847">
          <cell r="G3847" t="str">
            <v>Spare 1617</v>
          </cell>
        </row>
        <row r="3848">
          <cell r="G3848" t="str">
            <v>Spare 1618</v>
          </cell>
        </row>
        <row r="3849">
          <cell r="G3849" t="str">
            <v>Spare 1619</v>
          </cell>
        </row>
        <row r="3850">
          <cell r="G3850" t="str">
            <v>Spare 1620</v>
          </cell>
        </row>
        <row r="3851">
          <cell r="G3851" t="str">
            <v>Spare 1621</v>
          </cell>
        </row>
        <row r="3852">
          <cell r="G3852" t="str">
            <v>Spare 1622</v>
          </cell>
        </row>
        <row r="3853">
          <cell r="G3853" t="str">
            <v>Spare 1623</v>
          </cell>
        </row>
        <row r="3854">
          <cell r="G3854" t="str">
            <v>Spare 1624</v>
          </cell>
        </row>
        <row r="3855">
          <cell r="G3855" t="str">
            <v>Spare 1625</v>
          </cell>
        </row>
        <row r="3856">
          <cell r="G3856" t="str">
            <v>Spare 1626</v>
          </cell>
        </row>
        <row r="3857">
          <cell r="G3857" t="str">
            <v>Spare 1627</v>
          </cell>
        </row>
        <row r="3858">
          <cell r="G3858" t="str">
            <v>Spare 1628</v>
          </cell>
        </row>
        <row r="3859">
          <cell r="G3859" t="str">
            <v>Spare 1629</v>
          </cell>
        </row>
        <row r="3860">
          <cell r="G3860" t="str">
            <v>Spare 1630</v>
          </cell>
        </row>
        <row r="3861">
          <cell r="G3861" t="str">
            <v>Spare 1631</v>
          </cell>
        </row>
        <row r="3862">
          <cell r="G3862" t="str">
            <v>Spare 1632</v>
          </cell>
        </row>
        <row r="3863">
          <cell r="G3863" t="str">
            <v>Spare 1633</v>
          </cell>
        </row>
        <row r="3864">
          <cell r="G3864" t="str">
            <v>Spare 1634</v>
          </cell>
        </row>
        <row r="3865">
          <cell r="G3865" t="str">
            <v>Spare 1635</v>
          </cell>
        </row>
        <row r="3866">
          <cell r="G3866" t="str">
            <v>Spare 1636</v>
          </cell>
        </row>
        <row r="3867">
          <cell r="G3867" t="str">
            <v>Spare 1637</v>
          </cell>
        </row>
        <row r="3868">
          <cell r="G3868" t="str">
            <v>Spare 1638</v>
          </cell>
        </row>
        <row r="3869">
          <cell r="G3869" t="str">
            <v>Spare 1639</v>
          </cell>
        </row>
        <row r="3870">
          <cell r="G3870" t="str">
            <v>Spare 1640</v>
          </cell>
        </row>
        <row r="3871">
          <cell r="G3871" t="str">
            <v>Spare 1641</v>
          </cell>
        </row>
        <row r="3872">
          <cell r="G3872" t="str">
            <v>Spare 1642</v>
          </cell>
        </row>
        <row r="3873">
          <cell r="G3873" t="str">
            <v>Spare 1643</v>
          </cell>
        </row>
        <row r="3874">
          <cell r="G3874" t="str">
            <v>Spare 1644</v>
          </cell>
        </row>
        <row r="3875">
          <cell r="G3875" t="str">
            <v>Spare 1645</v>
          </cell>
        </row>
        <row r="3876">
          <cell r="G3876" t="str">
            <v>Spare 1646</v>
          </cell>
        </row>
        <row r="3877">
          <cell r="G3877" t="str">
            <v>Spare 1647</v>
          </cell>
        </row>
        <row r="3878">
          <cell r="G3878" t="str">
            <v>Spare 1648</v>
          </cell>
        </row>
        <row r="3879">
          <cell r="G3879" t="str">
            <v>Spare 1649</v>
          </cell>
        </row>
        <row r="3880">
          <cell r="G3880" t="str">
            <v>Spare 1650</v>
          </cell>
        </row>
        <row r="3881">
          <cell r="G3881" t="str">
            <v>Spare 1651</v>
          </cell>
        </row>
        <row r="3882">
          <cell r="G3882" t="str">
            <v>Spare 1652</v>
          </cell>
        </row>
        <row r="3883">
          <cell r="G3883" t="str">
            <v>Spare 1653</v>
          </cell>
        </row>
        <row r="3884">
          <cell r="G3884" t="str">
            <v>Spare 1654</v>
          </cell>
        </row>
        <row r="3885">
          <cell r="G3885" t="str">
            <v>Spare 1655</v>
          </cell>
        </row>
        <row r="3886">
          <cell r="G3886" t="str">
            <v>Spare 1656</v>
          </cell>
        </row>
        <row r="3887">
          <cell r="G3887" t="str">
            <v>Spare 1657</v>
          </cell>
        </row>
        <row r="3888">
          <cell r="G3888" t="str">
            <v>Spare 1658</v>
          </cell>
        </row>
        <row r="3889">
          <cell r="G3889" t="str">
            <v>Spare 1659</v>
          </cell>
        </row>
        <row r="3890">
          <cell r="G3890" t="str">
            <v>Spare 1660</v>
          </cell>
        </row>
        <row r="3891">
          <cell r="G3891" t="str">
            <v>Spare 1661</v>
          </cell>
        </row>
        <row r="3892">
          <cell r="G3892" t="str">
            <v>Spare 1662</v>
          </cell>
        </row>
        <row r="3893">
          <cell r="G3893" t="str">
            <v>Spare 1663</v>
          </cell>
        </row>
        <row r="3894">
          <cell r="G3894" t="str">
            <v>Spare 1664</v>
          </cell>
        </row>
        <row r="3895">
          <cell r="G3895" t="str">
            <v>Spare 1665</v>
          </cell>
        </row>
        <row r="3896">
          <cell r="G3896" t="str">
            <v>Spare 1666</v>
          </cell>
        </row>
        <row r="3897">
          <cell r="G3897" t="str">
            <v>Spare 1667</v>
          </cell>
        </row>
        <row r="3898">
          <cell r="G3898" t="str">
            <v>Spare 1668</v>
          </cell>
        </row>
        <row r="3899">
          <cell r="G3899" t="str">
            <v>Spare 1669</v>
          </cell>
        </row>
        <row r="3900">
          <cell r="G3900" t="str">
            <v>Spare 1670</v>
          </cell>
        </row>
        <row r="3901">
          <cell r="G3901" t="str">
            <v>Spare 1671</v>
          </cell>
        </row>
        <row r="3902">
          <cell r="G3902" t="str">
            <v>Spare 1672</v>
          </cell>
        </row>
        <row r="3903">
          <cell r="G3903" t="str">
            <v>Spare 1673</v>
          </cell>
        </row>
        <row r="3904">
          <cell r="G3904" t="str">
            <v>Spare 1674</v>
          </cell>
        </row>
        <row r="3905">
          <cell r="G3905" t="str">
            <v>Spare 1675</v>
          </cell>
        </row>
        <row r="3906">
          <cell r="G3906" t="str">
            <v>Spare 1676</v>
          </cell>
        </row>
        <row r="3907">
          <cell r="G3907" t="str">
            <v>Spare 1677</v>
          </cell>
        </row>
        <row r="3908">
          <cell r="G3908" t="str">
            <v>Spare 1678</v>
          </cell>
        </row>
        <row r="3909">
          <cell r="G3909" t="str">
            <v>Spare 1679</v>
          </cell>
        </row>
        <row r="3910">
          <cell r="G3910" t="str">
            <v>Spare 1680</v>
          </cell>
        </row>
        <row r="3911">
          <cell r="G3911" t="str">
            <v>Spare 1681</v>
          </cell>
        </row>
        <row r="3912">
          <cell r="G3912" t="str">
            <v>Spare 1682</v>
          </cell>
        </row>
        <row r="3913">
          <cell r="G3913" t="str">
            <v>Spare 1683</v>
          </cell>
        </row>
        <row r="3914">
          <cell r="G3914" t="str">
            <v>Spare 1684</v>
          </cell>
        </row>
        <row r="3915">
          <cell r="G3915" t="str">
            <v>Spare 1685</v>
          </cell>
        </row>
        <row r="3916">
          <cell r="G3916" t="str">
            <v>Spare 1686</v>
          </cell>
        </row>
        <row r="3917">
          <cell r="G3917" t="str">
            <v>Spare 1687</v>
          </cell>
        </row>
        <row r="3918">
          <cell r="G3918" t="str">
            <v>Spare 1688</v>
          </cell>
        </row>
        <row r="3919">
          <cell r="G3919" t="str">
            <v>Spare 1689</v>
          </cell>
        </row>
        <row r="3920">
          <cell r="G3920" t="str">
            <v>Spare 1690</v>
          </cell>
        </row>
        <row r="3921">
          <cell r="G3921" t="str">
            <v>Spare 1691</v>
          </cell>
        </row>
        <row r="3922">
          <cell r="G3922" t="str">
            <v>Spare 1692</v>
          </cell>
        </row>
        <row r="3923">
          <cell r="G3923" t="str">
            <v>Spare 1693</v>
          </cell>
        </row>
        <row r="3924">
          <cell r="G3924" t="str">
            <v>Spare 1694</v>
          </cell>
        </row>
        <row r="3925">
          <cell r="G3925" t="str">
            <v>Spare 1695</v>
          </cell>
        </row>
        <row r="3926">
          <cell r="G3926" t="str">
            <v>Spare 1696</v>
          </cell>
        </row>
        <row r="3927">
          <cell r="G3927" t="str">
            <v>Spare 1697</v>
          </cell>
        </row>
        <row r="3928">
          <cell r="G3928" t="str">
            <v>Spare 1698</v>
          </cell>
        </row>
        <row r="3929">
          <cell r="G3929" t="str">
            <v>Spare 1699</v>
          </cell>
        </row>
        <row r="3930">
          <cell r="G3930" t="str">
            <v>Spare 1700</v>
          </cell>
        </row>
        <row r="3931">
          <cell r="G3931" t="str">
            <v>Spare 1701</v>
          </cell>
        </row>
        <row r="3932">
          <cell r="G3932" t="str">
            <v>Spare 1702</v>
          </cell>
        </row>
        <row r="3933">
          <cell r="G3933" t="str">
            <v>Spare 1703</v>
          </cell>
        </row>
        <row r="3934">
          <cell r="G3934" t="str">
            <v>Spare 1704</v>
          </cell>
        </row>
        <row r="3935">
          <cell r="G3935" t="str">
            <v>Spare 1705</v>
          </cell>
        </row>
        <row r="3936">
          <cell r="G3936" t="str">
            <v>Spare 1706</v>
          </cell>
        </row>
        <row r="3937">
          <cell r="G3937" t="str">
            <v>Spare 1707</v>
          </cell>
        </row>
        <row r="3938">
          <cell r="G3938" t="str">
            <v>Spare 1708</v>
          </cell>
        </row>
        <row r="3939">
          <cell r="G3939" t="str">
            <v>Spare 1709</v>
          </cell>
        </row>
        <row r="3940">
          <cell r="G3940" t="str">
            <v>Spare 1710</v>
          </cell>
        </row>
        <row r="3941">
          <cell r="G3941" t="str">
            <v>Spare 1711</v>
          </cell>
        </row>
        <row r="3942">
          <cell r="G3942" t="str">
            <v>Spare 1712</v>
          </cell>
        </row>
        <row r="3943">
          <cell r="G3943" t="str">
            <v>Spare 1713</v>
          </cell>
        </row>
        <row r="3944">
          <cell r="G3944" t="str">
            <v>Spare 1714</v>
          </cell>
        </row>
        <row r="3945">
          <cell r="G3945" t="str">
            <v>Spare 1715</v>
          </cell>
        </row>
        <row r="3946">
          <cell r="G3946" t="str">
            <v>Spare 1716</v>
          </cell>
        </row>
        <row r="3947">
          <cell r="G3947" t="str">
            <v>Spare 1717</v>
          </cell>
        </row>
        <row r="3948">
          <cell r="G3948" t="str">
            <v>Spare 1718</v>
          </cell>
        </row>
        <row r="3949">
          <cell r="G3949" t="str">
            <v>Spare 1719</v>
          </cell>
        </row>
        <row r="3950">
          <cell r="G3950" t="str">
            <v>Spare 1720</v>
          </cell>
        </row>
        <row r="3951">
          <cell r="G3951" t="str">
            <v>Spare 1721</v>
          </cell>
        </row>
        <row r="3952">
          <cell r="G3952" t="str">
            <v>Spare 1722</v>
          </cell>
        </row>
        <row r="3953">
          <cell r="G3953" t="str">
            <v>Spare 1723</v>
          </cell>
        </row>
        <row r="3954">
          <cell r="G3954" t="str">
            <v>Spare 1724</v>
          </cell>
        </row>
        <row r="3955">
          <cell r="G3955" t="str">
            <v>Spare 1725</v>
          </cell>
        </row>
        <row r="3956">
          <cell r="G3956" t="str">
            <v>Spare 1726</v>
          </cell>
        </row>
        <row r="3957">
          <cell r="G3957" t="str">
            <v>Spare 1727</v>
          </cell>
        </row>
        <row r="3958">
          <cell r="G3958" t="str">
            <v>Spare 1728</v>
          </cell>
        </row>
        <row r="3959">
          <cell r="G3959" t="str">
            <v>Spare 1729</v>
          </cell>
        </row>
        <row r="3960">
          <cell r="G3960" t="str">
            <v>Spare 1730</v>
          </cell>
        </row>
        <row r="3961">
          <cell r="G3961" t="str">
            <v>Spare 1731</v>
          </cell>
        </row>
        <row r="3962">
          <cell r="G3962" t="str">
            <v>Spare 1732</v>
          </cell>
        </row>
        <row r="3963">
          <cell r="G3963" t="str">
            <v>Spare 1733</v>
          </cell>
        </row>
        <row r="3964">
          <cell r="G3964" t="str">
            <v>Spare 1734</v>
          </cell>
        </row>
        <row r="3965">
          <cell r="G3965" t="str">
            <v>Spare 1735</v>
          </cell>
        </row>
        <row r="3966">
          <cell r="G3966" t="str">
            <v>Spare 1736</v>
          </cell>
        </row>
        <row r="3967">
          <cell r="G3967" t="str">
            <v>Spare 1737</v>
          </cell>
        </row>
        <row r="3968">
          <cell r="G3968" t="str">
            <v>Spare 1738</v>
          </cell>
        </row>
        <row r="3969">
          <cell r="G3969" t="str">
            <v>Spare 1739</v>
          </cell>
        </row>
        <row r="3970">
          <cell r="G3970" t="str">
            <v>Spare 1740</v>
          </cell>
        </row>
        <row r="3971">
          <cell r="G3971" t="str">
            <v>Spare 1741</v>
          </cell>
        </row>
        <row r="3972">
          <cell r="G3972" t="str">
            <v>Spare 1742</v>
          </cell>
        </row>
        <row r="3973">
          <cell r="G3973" t="str">
            <v>Spare 1743</v>
          </cell>
        </row>
        <row r="3974">
          <cell r="G3974" t="str">
            <v>Spare 1744</v>
          </cell>
        </row>
        <row r="3975">
          <cell r="G3975" t="str">
            <v>Spare 1745</v>
          </cell>
        </row>
        <row r="3976">
          <cell r="G3976" t="str">
            <v>Spare 1746</v>
          </cell>
        </row>
        <row r="3977">
          <cell r="G3977" t="str">
            <v>Spare 1747</v>
          </cell>
        </row>
        <row r="3978">
          <cell r="G3978" t="str">
            <v>Spare 1748</v>
          </cell>
        </row>
        <row r="3979">
          <cell r="G3979" t="str">
            <v>Spare 1749</v>
          </cell>
        </row>
        <row r="3980">
          <cell r="G3980" t="str">
            <v>Spare 1750</v>
          </cell>
        </row>
        <row r="3981">
          <cell r="G3981" t="str">
            <v>Spare 1751</v>
          </cell>
        </row>
        <row r="3982">
          <cell r="G3982" t="str">
            <v>Spare 1752</v>
          </cell>
        </row>
        <row r="3983">
          <cell r="G3983" t="str">
            <v>Spare 1753</v>
          </cell>
        </row>
        <row r="3984">
          <cell r="G3984" t="str">
            <v>Spare 1754</v>
          </cell>
        </row>
        <row r="3985">
          <cell r="G3985" t="str">
            <v>Spare 1755</v>
          </cell>
        </row>
        <row r="3986">
          <cell r="G3986" t="str">
            <v>Spare 1756</v>
          </cell>
        </row>
        <row r="3987">
          <cell r="G3987" t="str">
            <v>Spare 1757</v>
          </cell>
        </row>
        <row r="3988">
          <cell r="G3988" t="str">
            <v>Spare 1758</v>
          </cell>
        </row>
        <row r="3989">
          <cell r="G3989" t="str">
            <v>Spare 1759</v>
          </cell>
        </row>
        <row r="3990">
          <cell r="G3990" t="str">
            <v>Spare 1760</v>
          </cell>
        </row>
        <row r="3991">
          <cell r="G3991" t="str">
            <v>Spare 1761</v>
          </cell>
        </row>
        <row r="3992">
          <cell r="G3992" t="str">
            <v>Spare 1762</v>
          </cell>
        </row>
        <row r="3993">
          <cell r="G3993" t="str">
            <v>Spare 1763</v>
          </cell>
        </row>
        <row r="3994">
          <cell r="G3994" t="str">
            <v>Spare 1764</v>
          </cell>
        </row>
        <row r="3995">
          <cell r="G3995" t="str">
            <v>Spare 1765</v>
          </cell>
        </row>
        <row r="3996">
          <cell r="G3996" t="str">
            <v>Spare 1766</v>
          </cell>
        </row>
        <row r="3997">
          <cell r="G3997" t="str">
            <v>Spare 1767</v>
          </cell>
        </row>
        <row r="3998">
          <cell r="G3998" t="str">
            <v>Spare 1768</v>
          </cell>
        </row>
        <row r="3999">
          <cell r="G3999" t="str">
            <v>Spare 1769</v>
          </cell>
        </row>
        <row r="4000">
          <cell r="G4000" t="str">
            <v>Spare 1770</v>
          </cell>
        </row>
        <row r="4001">
          <cell r="G4001" t="str">
            <v>Spare 1771</v>
          </cell>
        </row>
        <row r="4002">
          <cell r="G4002" t="str">
            <v>Spare 1772</v>
          </cell>
        </row>
        <row r="4003">
          <cell r="G4003" t="str">
            <v>Spare 1773</v>
          </cell>
        </row>
        <row r="4004">
          <cell r="G4004" t="str">
            <v>Spare 1774</v>
          </cell>
        </row>
        <row r="4005">
          <cell r="G4005" t="str">
            <v>Spare 1775</v>
          </cell>
        </row>
        <row r="4006">
          <cell r="G4006" t="str">
            <v>Spare 1776</v>
          </cell>
        </row>
        <row r="4007">
          <cell r="G4007" t="str">
            <v>Spare 1777</v>
          </cell>
        </row>
        <row r="4008">
          <cell r="G4008" t="str">
            <v>Spare 1778</v>
          </cell>
        </row>
        <row r="4009">
          <cell r="G4009" t="str">
            <v>Spare 1779</v>
          </cell>
        </row>
        <row r="4010">
          <cell r="G4010" t="str">
            <v>Spare 1780</v>
          </cell>
        </row>
        <row r="4011">
          <cell r="G4011" t="str">
            <v>Spare 1781</v>
          </cell>
        </row>
        <row r="4012">
          <cell r="G4012" t="str">
            <v>Spare 1782</v>
          </cell>
        </row>
        <row r="4013">
          <cell r="G4013" t="str">
            <v>Spare 1783</v>
          </cell>
        </row>
        <row r="4014">
          <cell r="G4014" t="str">
            <v>Spare 1784</v>
          </cell>
        </row>
        <row r="4015">
          <cell r="G4015" t="str">
            <v>Spare 1785</v>
          </cell>
        </row>
        <row r="4016">
          <cell r="G4016" t="str">
            <v>Spare 1786</v>
          </cell>
        </row>
        <row r="4017">
          <cell r="G4017" t="str">
            <v>Spare 1787</v>
          </cell>
        </row>
        <row r="4018">
          <cell r="G4018" t="str">
            <v>Spare 1788</v>
          </cell>
        </row>
        <row r="4019">
          <cell r="G4019" t="str">
            <v>Spare 1789</v>
          </cell>
        </row>
        <row r="4020">
          <cell r="G4020" t="str">
            <v>Spare 1790</v>
          </cell>
        </row>
        <row r="4021">
          <cell r="G4021" t="str">
            <v>Spare 1791</v>
          </cell>
        </row>
        <row r="4022">
          <cell r="G4022" t="str">
            <v>Spare 1792</v>
          </cell>
        </row>
        <row r="4023">
          <cell r="G4023" t="str">
            <v>Spare 1793</v>
          </cell>
        </row>
        <row r="4024">
          <cell r="G4024" t="str">
            <v>Spare 1794</v>
          </cell>
        </row>
        <row r="4025">
          <cell r="G4025" t="str">
            <v>Spare 1795</v>
          </cell>
        </row>
        <row r="4026">
          <cell r="G4026" t="str">
            <v>Spare 1796</v>
          </cell>
        </row>
        <row r="4027">
          <cell r="G4027" t="str">
            <v>Spare 1797</v>
          </cell>
        </row>
        <row r="4028">
          <cell r="G4028" t="str">
            <v>Spare 1798</v>
          </cell>
        </row>
        <row r="4029">
          <cell r="G4029" t="str">
            <v>Spare 1799</v>
          </cell>
        </row>
        <row r="4030">
          <cell r="G4030" t="str">
            <v>Spare 1800</v>
          </cell>
        </row>
        <row r="4031">
          <cell r="G4031" t="str">
            <v>Spare 1801</v>
          </cell>
        </row>
        <row r="4032">
          <cell r="G4032" t="str">
            <v>Spare 1802</v>
          </cell>
        </row>
        <row r="4033">
          <cell r="G4033" t="str">
            <v>Spare 1803</v>
          </cell>
        </row>
        <row r="4034">
          <cell r="G4034" t="str">
            <v>Spare 1804</v>
          </cell>
        </row>
        <row r="4035">
          <cell r="G4035" t="str">
            <v>Spare 1805</v>
          </cell>
        </row>
        <row r="4036">
          <cell r="G4036" t="str">
            <v>Spare 1806</v>
          </cell>
        </row>
        <row r="4037">
          <cell r="G4037" t="str">
            <v>Spare 1807</v>
          </cell>
        </row>
        <row r="4038">
          <cell r="G4038" t="str">
            <v>Spare 1808</v>
          </cell>
        </row>
        <row r="4039">
          <cell r="G4039" t="str">
            <v>Spare 1809</v>
          </cell>
        </row>
        <row r="4040">
          <cell r="G4040" t="str">
            <v>Spare 1810</v>
          </cell>
        </row>
        <row r="4041">
          <cell r="G4041" t="str">
            <v>Spare 1811</v>
          </cell>
        </row>
        <row r="4042">
          <cell r="G4042" t="str">
            <v>Spare 1812</v>
          </cell>
        </row>
        <row r="4043">
          <cell r="G4043" t="str">
            <v>Spare 1813</v>
          </cell>
        </row>
        <row r="4044">
          <cell r="G4044" t="str">
            <v>Spare 1814</v>
          </cell>
        </row>
        <row r="4045">
          <cell r="G4045" t="str">
            <v>Spare 1815</v>
          </cell>
        </row>
        <row r="4046">
          <cell r="G4046" t="str">
            <v>Spare 1816</v>
          </cell>
        </row>
        <row r="4047">
          <cell r="G4047" t="str">
            <v>Spare 1817</v>
          </cell>
        </row>
        <row r="4048">
          <cell r="G4048" t="str">
            <v>Spare 1818</v>
          </cell>
        </row>
        <row r="4049">
          <cell r="G4049" t="str">
            <v>Spare 1819</v>
          </cell>
        </row>
        <row r="4050">
          <cell r="G4050" t="str">
            <v>Spare 1820</v>
          </cell>
        </row>
        <row r="4051">
          <cell r="G4051" t="str">
            <v>Spare 1821</v>
          </cell>
        </row>
        <row r="4052">
          <cell r="G4052" t="str">
            <v>Spare 1822</v>
          </cell>
        </row>
        <row r="4053">
          <cell r="G4053" t="str">
            <v>Spare 1823</v>
          </cell>
        </row>
        <row r="4054">
          <cell r="G4054" t="str">
            <v>Spare 1824</v>
          </cell>
        </row>
        <row r="4055">
          <cell r="G4055" t="str">
            <v>Spare 1825</v>
          </cell>
        </row>
        <row r="4056">
          <cell r="G4056" t="str">
            <v>Spare 1826</v>
          </cell>
        </row>
        <row r="4057">
          <cell r="G4057" t="str">
            <v>Spare 1827</v>
          </cell>
        </row>
        <row r="4058">
          <cell r="G4058" t="str">
            <v>Spare 1828</v>
          </cell>
        </row>
        <row r="4059">
          <cell r="G4059" t="str">
            <v>Spare 1829</v>
          </cell>
        </row>
        <row r="4060">
          <cell r="G4060" t="str">
            <v>Spare 1830</v>
          </cell>
        </row>
        <row r="4061">
          <cell r="G4061" t="str">
            <v>Spare 1831</v>
          </cell>
        </row>
        <row r="4062">
          <cell r="G4062" t="str">
            <v>Spare 1832</v>
          </cell>
        </row>
        <row r="4063">
          <cell r="G4063" t="str">
            <v>Spare 1833</v>
          </cell>
        </row>
        <row r="4064">
          <cell r="G4064" t="str">
            <v>Spare 1834</v>
          </cell>
        </row>
        <row r="4065">
          <cell r="G4065" t="str">
            <v>Spare 1835</v>
          </cell>
        </row>
        <row r="4066">
          <cell r="G4066" t="str">
            <v>Spare 1836</v>
          </cell>
        </row>
        <row r="4067">
          <cell r="G4067" t="str">
            <v>Spare 1837</v>
          </cell>
        </row>
        <row r="4068">
          <cell r="G4068" t="str">
            <v>Spare 1838</v>
          </cell>
        </row>
        <row r="4069">
          <cell r="G4069" t="str">
            <v>Spare 1839</v>
          </cell>
        </row>
        <row r="4070">
          <cell r="G4070" t="str">
            <v>Spare 1840</v>
          </cell>
        </row>
        <row r="4071">
          <cell r="G4071" t="str">
            <v>Spare 1841</v>
          </cell>
        </row>
        <row r="4072">
          <cell r="G4072" t="str">
            <v>Spare 1842</v>
          </cell>
        </row>
        <row r="4073">
          <cell r="G4073" t="str">
            <v>Spare 1843</v>
          </cell>
        </row>
        <row r="4074">
          <cell r="G4074" t="str">
            <v>Spare 1844</v>
          </cell>
        </row>
        <row r="4075">
          <cell r="G4075" t="str">
            <v>Spare 1845</v>
          </cell>
        </row>
        <row r="4076">
          <cell r="G4076" t="str">
            <v>Spare 1846</v>
          </cell>
        </row>
        <row r="4077">
          <cell r="G4077" t="str">
            <v>Spare 1847</v>
          </cell>
        </row>
        <row r="4078">
          <cell r="G4078" t="str">
            <v>Spare 1848</v>
          </cell>
        </row>
        <row r="4079">
          <cell r="G4079" t="str">
            <v>Spare 1849</v>
          </cell>
        </row>
        <row r="4080">
          <cell r="G4080" t="str">
            <v>Spare 1850</v>
          </cell>
        </row>
        <row r="4081">
          <cell r="G4081" t="str">
            <v>Spare 1851</v>
          </cell>
        </row>
        <row r="4082">
          <cell r="G4082" t="str">
            <v>Spare 1852</v>
          </cell>
        </row>
        <row r="4083">
          <cell r="G4083" t="str">
            <v>Spare 1853</v>
          </cell>
        </row>
        <row r="4084">
          <cell r="G4084" t="str">
            <v>Spare 1854</v>
          </cell>
        </row>
        <row r="4085">
          <cell r="G4085" t="str">
            <v>Spare 1855</v>
          </cell>
        </row>
        <row r="4086">
          <cell r="G4086" t="str">
            <v>Spare 1856</v>
          </cell>
        </row>
        <row r="4087">
          <cell r="G4087" t="str">
            <v>Spare 1857</v>
          </cell>
        </row>
        <row r="4088">
          <cell r="G4088" t="str">
            <v>Spare 1858</v>
          </cell>
        </row>
        <row r="4089">
          <cell r="G4089" t="str">
            <v>Spare 1859</v>
          </cell>
        </row>
        <row r="4090">
          <cell r="G4090" t="str">
            <v>Spare 1860</v>
          </cell>
        </row>
        <row r="4091">
          <cell r="G4091" t="str">
            <v>Spare 1861</v>
          </cell>
        </row>
        <row r="4092">
          <cell r="G4092" t="str">
            <v>Spare 1862</v>
          </cell>
        </row>
        <row r="4093">
          <cell r="G4093" t="str">
            <v>Spare 1863</v>
          </cell>
        </row>
        <row r="4094">
          <cell r="G4094" t="str">
            <v>Spare 1864</v>
          </cell>
        </row>
        <row r="4095">
          <cell r="G4095" t="str">
            <v>Spare 1865</v>
          </cell>
        </row>
        <row r="4096">
          <cell r="G4096" t="str">
            <v>Spare 1866</v>
          </cell>
        </row>
        <row r="4097">
          <cell r="G4097" t="str">
            <v>Spare 1867</v>
          </cell>
        </row>
        <row r="4098">
          <cell r="G4098" t="str">
            <v>Spare 1868</v>
          </cell>
        </row>
        <row r="4099">
          <cell r="G4099" t="str">
            <v>Spare 1869</v>
          </cell>
        </row>
        <row r="4100">
          <cell r="G4100" t="str">
            <v>Spare 1870</v>
          </cell>
        </row>
        <row r="4101">
          <cell r="G4101" t="str">
            <v>Spare 1871</v>
          </cell>
        </row>
        <row r="4102">
          <cell r="G4102" t="str">
            <v>Spare 1872</v>
          </cell>
        </row>
        <row r="4103">
          <cell r="G4103" t="str">
            <v>Spare 1873</v>
          </cell>
        </row>
        <row r="4104">
          <cell r="G4104" t="str">
            <v>Spare 1874</v>
          </cell>
        </row>
        <row r="4105">
          <cell r="G4105" t="str">
            <v>Spare 1875</v>
          </cell>
        </row>
        <row r="4106">
          <cell r="G4106" t="str">
            <v>Spare 1876</v>
          </cell>
        </row>
        <row r="4107">
          <cell r="G4107" t="str">
            <v>Spare 1877</v>
          </cell>
        </row>
        <row r="4108">
          <cell r="G4108" t="str">
            <v>Spare 1878</v>
          </cell>
        </row>
        <row r="4109">
          <cell r="G4109" t="str">
            <v>Spare 1879</v>
          </cell>
        </row>
        <row r="4110">
          <cell r="G4110" t="str">
            <v>Spare 1880</v>
          </cell>
        </row>
        <row r="4111">
          <cell r="G4111" t="str">
            <v>Spare 1881</v>
          </cell>
        </row>
        <row r="4112">
          <cell r="G4112" t="str">
            <v>Spare 1882</v>
          </cell>
        </row>
        <row r="4113">
          <cell r="G4113" t="str">
            <v>Spare 1883</v>
          </cell>
        </row>
        <row r="4114">
          <cell r="G4114" t="str">
            <v>Spare 1884</v>
          </cell>
        </row>
        <row r="4115">
          <cell r="G4115" t="str">
            <v>Spare 1885</v>
          </cell>
        </row>
        <row r="4116">
          <cell r="G4116" t="str">
            <v>Spare 1886</v>
          </cell>
        </row>
        <row r="4117">
          <cell r="G4117" t="str">
            <v>Spare 1887</v>
          </cell>
        </row>
        <row r="4118">
          <cell r="G4118" t="str">
            <v>Spare 1888</v>
          </cell>
        </row>
        <row r="4119">
          <cell r="G4119" t="str">
            <v>Spare 1889</v>
          </cell>
        </row>
        <row r="4120">
          <cell r="G4120" t="str">
            <v>Spare 1890</v>
          </cell>
        </row>
        <row r="4121">
          <cell r="G4121" t="str">
            <v>Spare 1891</v>
          </cell>
        </row>
        <row r="4122">
          <cell r="G4122" t="str">
            <v>Spare 1892</v>
          </cell>
        </row>
        <row r="4123">
          <cell r="G4123" t="str">
            <v>Spare 1893</v>
          </cell>
        </row>
        <row r="4124">
          <cell r="G4124" t="str">
            <v>Spare 1894</v>
          </cell>
        </row>
        <row r="4125">
          <cell r="G4125" t="str">
            <v>Spare 1895</v>
          </cell>
        </row>
        <row r="4126">
          <cell r="G4126" t="str">
            <v>Spare 1896</v>
          </cell>
        </row>
        <row r="4127">
          <cell r="G4127" t="str">
            <v>Spare 1897</v>
          </cell>
        </row>
        <row r="4128">
          <cell r="G4128" t="str">
            <v>Spare 1898</v>
          </cell>
        </row>
        <row r="4129">
          <cell r="G4129" t="str">
            <v>Spare 1899</v>
          </cell>
        </row>
        <row r="4130">
          <cell r="G4130" t="str">
            <v>Spare 1900</v>
          </cell>
        </row>
        <row r="4131">
          <cell r="G4131" t="str">
            <v>Spare 1901</v>
          </cell>
        </row>
        <row r="4132">
          <cell r="G4132" t="str">
            <v>Spare 1902</v>
          </cell>
        </row>
        <row r="4133">
          <cell r="G4133" t="str">
            <v>Spare 1903</v>
          </cell>
        </row>
        <row r="4134">
          <cell r="G4134" t="str">
            <v>Spare 1904</v>
          </cell>
        </row>
        <row r="4135">
          <cell r="G4135" t="str">
            <v>Spare 1905</v>
          </cell>
        </row>
        <row r="4136">
          <cell r="G4136" t="str">
            <v>Spare 1906</v>
          </cell>
        </row>
        <row r="4137">
          <cell r="G4137" t="str">
            <v>Spare 1907</v>
          </cell>
        </row>
        <row r="4138">
          <cell r="G4138" t="str">
            <v>Spare 1908</v>
          </cell>
        </row>
        <row r="4139">
          <cell r="G4139" t="str">
            <v>Spare 1909</v>
          </cell>
        </row>
        <row r="4140">
          <cell r="G4140" t="str">
            <v>Spare 1910</v>
          </cell>
        </row>
        <row r="4141">
          <cell r="G4141" t="str">
            <v>Spare 1911</v>
          </cell>
        </row>
        <row r="4142">
          <cell r="G4142" t="str">
            <v>Spare 1912</v>
          </cell>
        </row>
        <row r="4143">
          <cell r="G4143" t="str">
            <v>Spare 1913</v>
          </cell>
        </row>
        <row r="4144">
          <cell r="G4144" t="str">
            <v>Spare 1914</v>
          </cell>
        </row>
        <row r="4145">
          <cell r="G4145" t="str">
            <v>Spare 1915</v>
          </cell>
        </row>
        <row r="4146">
          <cell r="G4146" t="str">
            <v>Spare 1916</v>
          </cell>
        </row>
        <row r="4147">
          <cell r="G4147" t="str">
            <v>Spare 1917</v>
          </cell>
        </row>
        <row r="4148">
          <cell r="G4148" t="str">
            <v>Spare 1918</v>
          </cell>
        </row>
        <row r="4149">
          <cell r="G4149" t="str">
            <v>Spare 1919</v>
          </cell>
        </row>
        <row r="4150">
          <cell r="G4150" t="str">
            <v>Spare 1920</v>
          </cell>
        </row>
        <row r="4151">
          <cell r="G4151" t="str">
            <v>Spare 1921</v>
          </cell>
        </row>
        <row r="4152">
          <cell r="G4152" t="str">
            <v>Spare 1922</v>
          </cell>
        </row>
        <row r="4153">
          <cell r="G4153" t="str">
            <v>Spare 1923</v>
          </cell>
        </row>
        <row r="4154">
          <cell r="G4154" t="str">
            <v>Spare 1924</v>
          </cell>
        </row>
        <row r="4155">
          <cell r="G4155" t="str">
            <v>Spare 1925</v>
          </cell>
        </row>
        <row r="4156">
          <cell r="G4156" t="str">
            <v>Spare 1926</v>
          </cell>
        </row>
        <row r="4157">
          <cell r="G4157" t="str">
            <v>Spare 1927</v>
          </cell>
        </row>
        <row r="4158">
          <cell r="G4158" t="str">
            <v>Spare 1928</v>
          </cell>
        </row>
        <row r="4159">
          <cell r="G4159" t="str">
            <v>Spare 1929</v>
          </cell>
        </row>
        <row r="4160">
          <cell r="G4160" t="str">
            <v>Spare 1930</v>
          </cell>
        </row>
        <row r="4161">
          <cell r="G4161" t="str">
            <v>Spare 1931</v>
          </cell>
        </row>
        <row r="4162">
          <cell r="G4162" t="str">
            <v>Spare 1932</v>
          </cell>
        </row>
        <row r="4163">
          <cell r="G4163" t="str">
            <v>Spare 1933</v>
          </cell>
        </row>
        <row r="4164">
          <cell r="G4164" t="str">
            <v>Spare 1934</v>
          </cell>
        </row>
        <row r="4165">
          <cell r="G4165" t="str">
            <v>Spare 1935</v>
          </cell>
        </row>
        <row r="4166">
          <cell r="G4166" t="str">
            <v>Spare 1936</v>
          </cell>
        </row>
        <row r="4167">
          <cell r="G4167" t="str">
            <v>Spare 1937</v>
          </cell>
        </row>
        <row r="4168">
          <cell r="G4168" t="str">
            <v>Spare 1938</v>
          </cell>
        </row>
        <row r="4169">
          <cell r="G4169" t="str">
            <v>Spare 1939</v>
          </cell>
        </row>
        <row r="4170">
          <cell r="G4170" t="str">
            <v>Spare 1940</v>
          </cell>
        </row>
        <row r="4171">
          <cell r="G4171" t="str">
            <v>Spare 1941</v>
          </cell>
        </row>
        <row r="4172">
          <cell r="G4172" t="str">
            <v>Spare 1942</v>
          </cell>
        </row>
        <row r="4173">
          <cell r="G4173" t="str">
            <v>Spare 1943</v>
          </cell>
        </row>
        <row r="4174">
          <cell r="G4174" t="str">
            <v>Spare 1944</v>
          </cell>
        </row>
        <row r="4175">
          <cell r="G4175" t="str">
            <v>Spare 1945</v>
          </cell>
        </row>
        <row r="4176">
          <cell r="G4176" t="str">
            <v>Spare 1946</v>
          </cell>
        </row>
        <row r="4177">
          <cell r="G4177" t="str">
            <v>Spare 1947</v>
          </cell>
        </row>
        <row r="4178">
          <cell r="G4178" t="str">
            <v>Spare 1948</v>
          </cell>
        </row>
        <row r="4179">
          <cell r="G4179" t="str">
            <v>Spare 1949</v>
          </cell>
        </row>
        <row r="4180">
          <cell r="G4180" t="str">
            <v>Spare 1950</v>
          </cell>
        </row>
        <row r="4181">
          <cell r="G4181" t="str">
            <v>Spare 1951</v>
          </cell>
        </row>
        <row r="4182">
          <cell r="G4182" t="str">
            <v>Spare 1952</v>
          </cell>
        </row>
        <row r="4183">
          <cell r="G4183" t="str">
            <v>Spare 1953</v>
          </cell>
        </row>
        <row r="4184">
          <cell r="G4184" t="str">
            <v>Spare 1954</v>
          </cell>
        </row>
        <row r="4185">
          <cell r="G4185" t="str">
            <v>Spare 1955</v>
          </cell>
        </row>
        <row r="4186">
          <cell r="G4186" t="str">
            <v>Spare 1956</v>
          </cell>
        </row>
        <row r="4187">
          <cell r="G4187" t="str">
            <v>Spare 1957</v>
          </cell>
        </row>
        <row r="4188">
          <cell r="G4188" t="str">
            <v>Spare 1958</v>
          </cell>
        </row>
        <row r="4189">
          <cell r="G4189" t="str">
            <v>Spare 1959</v>
          </cell>
        </row>
        <row r="4190">
          <cell r="G4190" t="str">
            <v>Spare 1960</v>
          </cell>
        </row>
        <row r="4191">
          <cell r="G4191" t="str">
            <v>Spare 1961</v>
          </cell>
        </row>
        <row r="4192">
          <cell r="G4192" t="str">
            <v>Spare 1962</v>
          </cell>
        </row>
        <row r="4193">
          <cell r="G4193" t="str">
            <v>Spare 1963</v>
          </cell>
        </row>
        <row r="4194">
          <cell r="G4194" t="str">
            <v>Spare 1964</v>
          </cell>
        </row>
        <row r="4195">
          <cell r="G4195" t="str">
            <v>Spare 1965</v>
          </cell>
        </row>
        <row r="4196">
          <cell r="G4196" t="str">
            <v>Spare 1966</v>
          </cell>
        </row>
        <row r="4197">
          <cell r="G4197" t="str">
            <v>Spare 1967</v>
          </cell>
        </row>
        <row r="4198">
          <cell r="G4198" t="str">
            <v>Spare 1968</v>
          </cell>
        </row>
        <row r="4199">
          <cell r="G4199" t="str">
            <v>Spare 1969</v>
          </cell>
        </row>
        <row r="4200">
          <cell r="G4200" t="str">
            <v>Spare 1970</v>
          </cell>
        </row>
        <row r="4201">
          <cell r="G4201" t="str">
            <v>Spare 1971</v>
          </cell>
        </row>
        <row r="4202">
          <cell r="G4202" t="str">
            <v>Spare 1972</v>
          </cell>
        </row>
        <row r="4203">
          <cell r="G4203" t="str">
            <v>Spare 1973</v>
          </cell>
        </row>
        <row r="4204">
          <cell r="G4204" t="str">
            <v>Spare 1974</v>
          </cell>
        </row>
        <row r="4205">
          <cell r="G4205" t="str">
            <v>Spare 1975</v>
          </cell>
        </row>
        <row r="4206">
          <cell r="G4206" t="str">
            <v>Spare 1976</v>
          </cell>
        </row>
        <row r="4207">
          <cell r="G4207" t="str">
            <v>Spare 1977</v>
          </cell>
        </row>
        <row r="4208">
          <cell r="G4208" t="str">
            <v>Spare 1978</v>
          </cell>
        </row>
        <row r="4209">
          <cell r="G4209" t="str">
            <v>Spare 1979</v>
          </cell>
        </row>
        <row r="4210">
          <cell r="G4210" t="str">
            <v>Spare 1980</v>
          </cell>
        </row>
        <row r="4211">
          <cell r="G4211" t="str">
            <v>Spare 1981</v>
          </cell>
        </row>
        <row r="4212">
          <cell r="G4212" t="str">
            <v>Spare 1982</v>
          </cell>
        </row>
        <row r="4213">
          <cell r="G4213" t="str">
            <v>Spare 1983</v>
          </cell>
        </row>
        <row r="4214">
          <cell r="G4214" t="str">
            <v>Spare 1984</v>
          </cell>
        </row>
        <row r="4215">
          <cell r="G4215" t="str">
            <v>Spare 1985</v>
          </cell>
        </row>
        <row r="4216">
          <cell r="G4216" t="str">
            <v>Spare 1986</v>
          </cell>
        </row>
        <row r="4217">
          <cell r="G4217" t="str">
            <v>Spare 1987</v>
          </cell>
        </row>
        <row r="4218">
          <cell r="G4218" t="str">
            <v>Spare 1988</v>
          </cell>
        </row>
        <row r="4219">
          <cell r="G4219" t="str">
            <v>Spare 1989</v>
          </cell>
        </row>
        <row r="4220">
          <cell r="G4220" t="str">
            <v>Spare 1990</v>
          </cell>
        </row>
        <row r="4221">
          <cell r="G4221" t="str">
            <v>Spare 1991</v>
          </cell>
        </row>
        <row r="4222">
          <cell r="G4222" t="str">
            <v>Spare 1992</v>
          </cell>
        </row>
        <row r="4223">
          <cell r="G4223" t="str">
            <v>Spare 1993</v>
          </cell>
        </row>
        <row r="4224">
          <cell r="G4224" t="str">
            <v>Spare 1994</v>
          </cell>
        </row>
        <row r="4225">
          <cell r="G4225" t="str">
            <v>Spare 1995</v>
          </cell>
        </row>
        <row r="4226">
          <cell r="G4226" t="str">
            <v>Spare 1996</v>
          </cell>
        </row>
        <row r="4227">
          <cell r="G4227" t="str">
            <v>Spare 1997</v>
          </cell>
        </row>
        <row r="4228">
          <cell r="G4228" t="str">
            <v>Spare 1998</v>
          </cell>
        </row>
        <row r="4229">
          <cell r="G4229" t="str">
            <v>Spare 1999</v>
          </cell>
        </row>
        <row r="4230">
          <cell r="G4230" t="str">
            <v>Spare 2000</v>
          </cell>
        </row>
        <row r="4231">
          <cell r="G4231" t="str">
            <v>Spare 2001</v>
          </cell>
        </row>
        <row r="4232">
          <cell r="G4232" t="str">
            <v>Spare 2002</v>
          </cell>
        </row>
        <row r="4233">
          <cell r="G4233" t="str">
            <v>Spare 2003</v>
          </cell>
        </row>
        <row r="4234">
          <cell r="G4234" t="str">
            <v>Spare 2004</v>
          </cell>
        </row>
        <row r="4235">
          <cell r="G4235" t="str">
            <v>Spare 2005</v>
          </cell>
        </row>
        <row r="4236">
          <cell r="G4236" t="str">
            <v>Spare 2006</v>
          </cell>
        </row>
        <row r="4237">
          <cell r="G4237" t="str">
            <v>Spare 2007</v>
          </cell>
        </row>
        <row r="4238">
          <cell r="G4238" t="str">
            <v>Spare 2008</v>
          </cell>
        </row>
        <row r="4239">
          <cell r="G4239" t="str">
            <v>Spare 2009</v>
          </cell>
        </row>
        <row r="4240">
          <cell r="G4240" t="str">
            <v>Spare 2010</v>
          </cell>
        </row>
        <row r="4241">
          <cell r="G4241" t="str">
            <v>Spare 2011</v>
          </cell>
        </row>
        <row r="4242">
          <cell r="G4242" t="str">
            <v>Spare 2012</v>
          </cell>
        </row>
        <row r="4243">
          <cell r="G4243" t="str">
            <v>Spare 2013</v>
          </cell>
        </row>
        <row r="4244">
          <cell r="G4244" t="str">
            <v>Spare 2014</v>
          </cell>
        </row>
        <row r="4245">
          <cell r="G4245" t="str">
            <v>Spare 2015</v>
          </cell>
        </row>
        <row r="4246">
          <cell r="G4246" t="str">
            <v>Spare 2016</v>
          </cell>
        </row>
        <row r="4247">
          <cell r="G4247" t="str">
            <v>Spare 2017</v>
          </cell>
        </row>
        <row r="4248">
          <cell r="G4248" t="str">
            <v>Spare 2018</v>
          </cell>
        </row>
        <row r="4249">
          <cell r="G4249" t="str">
            <v>Spare 2019</v>
          </cell>
        </row>
        <row r="4250">
          <cell r="G4250" t="str">
            <v>Spare 2020</v>
          </cell>
        </row>
        <row r="4251">
          <cell r="G4251" t="str">
            <v>Spare 2021</v>
          </cell>
        </row>
        <row r="4252">
          <cell r="G4252" t="str">
            <v>Spare 2022</v>
          </cell>
        </row>
        <row r="4253">
          <cell r="G4253" t="str">
            <v>Spare 2023</v>
          </cell>
        </row>
        <row r="4254">
          <cell r="G4254" t="str">
            <v>Spare 2024</v>
          </cell>
        </row>
        <row r="4255">
          <cell r="G4255" t="str">
            <v>Spare 2025</v>
          </cell>
        </row>
        <row r="4256">
          <cell r="G4256" t="str">
            <v>Spare 2026</v>
          </cell>
        </row>
        <row r="4257">
          <cell r="G4257" t="str">
            <v>Spare 2027</v>
          </cell>
        </row>
        <row r="4258">
          <cell r="G4258" t="str">
            <v>Spare 2028</v>
          </cell>
        </row>
        <row r="4259">
          <cell r="G4259" t="str">
            <v>Spare 2029</v>
          </cell>
        </row>
        <row r="4260">
          <cell r="G4260" t="str">
            <v>Spare 2030</v>
          </cell>
        </row>
        <row r="4261">
          <cell r="G4261" t="str">
            <v>Spare 2031</v>
          </cell>
        </row>
        <row r="4262">
          <cell r="G4262" t="str">
            <v>Spare 2032</v>
          </cell>
        </row>
        <row r="4263">
          <cell r="G4263" t="str">
            <v>Spare 2033</v>
          </cell>
        </row>
        <row r="4264">
          <cell r="G4264" t="str">
            <v>Spare 2034</v>
          </cell>
        </row>
        <row r="4265">
          <cell r="G4265" t="str">
            <v>Spare 2035</v>
          </cell>
        </row>
        <row r="4266">
          <cell r="G4266" t="str">
            <v>Spare 2036</v>
          </cell>
        </row>
        <row r="4267">
          <cell r="G4267" t="str">
            <v>Spare 2037</v>
          </cell>
        </row>
        <row r="4268">
          <cell r="G4268" t="str">
            <v>Spare 2038</v>
          </cell>
        </row>
        <row r="4269">
          <cell r="G4269" t="str">
            <v>Spare 2039</v>
          </cell>
        </row>
        <row r="4270">
          <cell r="G4270" t="str">
            <v>Spare 2040</v>
          </cell>
        </row>
        <row r="4271">
          <cell r="G4271" t="str">
            <v>Spare 2041</v>
          </cell>
        </row>
        <row r="4272">
          <cell r="G4272" t="str">
            <v>Spare 2042</v>
          </cell>
        </row>
        <row r="4273">
          <cell r="G4273" t="str">
            <v>Spare 2043</v>
          </cell>
        </row>
        <row r="4274">
          <cell r="G4274" t="str">
            <v>Spare 2044</v>
          </cell>
        </row>
        <row r="4275">
          <cell r="G4275" t="str">
            <v>Spare 2045</v>
          </cell>
        </row>
        <row r="4276">
          <cell r="G4276" t="str">
            <v>Spare 2046</v>
          </cell>
        </row>
        <row r="4277">
          <cell r="G4277" t="str">
            <v>Spare 2047</v>
          </cell>
        </row>
        <row r="4278">
          <cell r="G4278" t="str">
            <v>Spare 2048</v>
          </cell>
        </row>
        <row r="4279">
          <cell r="G4279" t="str">
            <v>Spare 2049</v>
          </cell>
        </row>
        <row r="4280">
          <cell r="G4280" t="str">
            <v>Spare 2050</v>
          </cell>
        </row>
        <row r="4281">
          <cell r="G4281" t="str">
            <v>Spare 2051</v>
          </cell>
        </row>
        <row r="4282">
          <cell r="G4282" t="str">
            <v>Spare 2052</v>
          </cell>
        </row>
        <row r="4283">
          <cell r="G4283" t="str">
            <v>Spare 2053</v>
          </cell>
        </row>
        <row r="4284">
          <cell r="G4284" t="str">
            <v>Spare 2054</v>
          </cell>
        </row>
        <row r="4285">
          <cell r="G4285" t="str">
            <v>Spare 2055</v>
          </cell>
        </row>
        <row r="4286">
          <cell r="G4286" t="str">
            <v>Spare 2056</v>
          </cell>
        </row>
        <row r="4287">
          <cell r="G4287" t="str">
            <v>Spare 2057</v>
          </cell>
        </row>
        <row r="4288">
          <cell r="G4288" t="str">
            <v>Spare 2058</v>
          </cell>
        </row>
        <row r="4289">
          <cell r="G4289" t="str">
            <v>Spare 2059</v>
          </cell>
        </row>
        <row r="4290">
          <cell r="G4290" t="str">
            <v>Spare 2060</v>
          </cell>
        </row>
        <row r="4291">
          <cell r="G4291" t="str">
            <v>Spare 2061</v>
          </cell>
        </row>
        <row r="4292">
          <cell r="G4292" t="str">
            <v>Spare 2062</v>
          </cell>
        </row>
        <row r="4293">
          <cell r="G4293" t="str">
            <v>Spare 2063</v>
          </cell>
        </row>
        <row r="4294">
          <cell r="G4294" t="str">
            <v>Spare 2064</v>
          </cell>
        </row>
        <row r="4295">
          <cell r="G4295" t="str">
            <v>Spare 2065</v>
          </cell>
        </row>
        <row r="4296">
          <cell r="G4296" t="str">
            <v>Spare 2066</v>
          </cell>
        </row>
        <row r="4297">
          <cell r="G4297" t="str">
            <v>Spare 2067</v>
          </cell>
        </row>
        <row r="4298">
          <cell r="G4298" t="str">
            <v>Spare 2068</v>
          </cell>
        </row>
        <row r="4299">
          <cell r="G4299" t="str">
            <v>Spare 2069</v>
          </cell>
        </row>
        <row r="4300">
          <cell r="G4300" t="str">
            <v>Spare 2070</v>
          </cell>
        </row>
        <row r="4301">
          <cell r="G4301" t="str">
            <v>Spare 2071</v>
          </cell>
        </row>
        <row r="4302">
          <cell r="G4302" t="str">
            <v>Spare 2072</v>
          </cell>
        </row>
        <row r="4303">
          <cell r="G4303" t="str">
            <v>Spare 2073</v>
          </cell>
        </row>
        <row r="4304">
          <cell r="G4304" t="str">
            <v>Spare 2074</v>
          </cell>
        </row>
        <row r="4305">
          <cell r="G4305" t="str">
            <v>Spare 2075</v>
          </cell>
        </row>
        <row r="4306">
          <cell r="G4306" t="str">
            <v>Spare 2076</v>
          </cell>
        </row>
        <row r="4307">
          <cell r="G4307" t="str">
            <v>Spare 2077</v>
          </cell>
        </row>
        <row r="4308">
          <cell r="G4308" t="str">
            <v>Spare 2078</v>
          </cell>
        </row>
        <row r="4309">
          <cell r="G4309" t="str">
            <v>Spare 2079</v>
          </cell>
        </row>
        <row r="4310">
          <cell r="G4310" t="str">
            <v>Spare 2080</v>
          </cell>
        </row>
        <row r="4311">
          <cell r="G4311" t="str">
            <v>Spare 2081</v>
          </cell>
        </row>
        <row r="4312">
          <cell r="G4312" t="str">
            <v>Spare 2082</v>
          </cell>
        </row>
        <row r="4313">
          <cell r="G4313" t="str">
            <v>Spare 2083</v>
          </cell>
        </row>
        <row r="4314">
          <cell r="G4314" t="str">
            <v>Spare 2084</v>
          </cell>
        </row>
        <row r="4315">
          <cell r="G4315" t="str">
            <v>Spare 2085</v>
          </cell>
        </row>
        <row r="4316">
          <cell r="G4316" t="str">
            <v>Spare 2086</v>
          </cell>
        </row>
        <row r="4317">
          <cell r="G4317" t="str">
            <v>Spare 2087</v>
          </cell>
        </row>
        <row r="4318">
          <cell r="G4318" t="str">
            <v>Spare 2088</v>
          </cell>
        </row>
        <row r="4319">
          <cell r="G4319" t="str">
            <v>Spare 2089</v>
          </cell>
        </row>
        <row r="4320">
          <cell r="G4320" t="str">
            <v>Spare 2090</v>
          </cell>
        </row>
        <row r="4321">
          <cell r="G4321" t="str">
            <v>Spare 2091</v>
          </cell>
        </row>
        <row r="4322">
          <cell r="G4322" t="str">
            <v>Spare 2092</v>
          </cell>
        </row>
        <row r="4323">
          <cell r="G4323" t="str">
            <v>Spare 2093</v>
          </cell>
        </row>
        <row r="4324">
          <cell r="G4324" t="str">
            <v>Spare 2094</v>
          </cell>
        </row>
        <row r="4325">
          <cell r="G4325" t="str">
            <v>Spare 2095</v>
          </cell>
        </row>
        <row r="4326">
          <cell r="G4326" t="str">
            <v>Spare 2096</v>
          </cell>
        </row>
        <row r="4327">
          <cell r="G4327" t="str">
            <v>Spare 2097</v>
          </cell>
        </row>
        <row r="4328">
          <cell r="G4328" t="str">
            <v>Spare 2098</v>
          </cell>
        </row>
        <row r="4329">
          <cell r="G4329" t="str">
            <v>Spare 2099</v>
          </cell>
        </row>
        <row r="4330">
          <cell r="G4330" t="str">
            <v>Spare 2100</v>
          </cell>
        </row>
        <row r="4331">
          <cell r="G4331" t="str">
            <v>Spare 2101</v>
          </cell>
        </row>
        <row r="4332">
          <cell r="G4332" t="str">
            <v>Spare 2102</v>
          </cell>
        </row>
        <row r="4333">
          <cell r="G4333" t="str">
            <v>Spare 2103</v>
          </cell>
        </row>
        <row r="4334">
          <cell r="G4334" t="str">
            <v>Spare 2104</v>
          </cell>
        </row>
        <row r="4335">
          <cell r="G4335" t="str">
            <v>Spare 2105</v>
          </cell>
        </row>
        <row r="4336">
          <cell r="G4336" t="str">
            <v>Spare 2106</v>
          </cell>
        </row>
        <row r="4337">
          <cell r="G4337" t="str">
            <v>Spare 2107</v>
          </cell>
        </row>
        <row r="4338">
          <cell r="G4338" t="str">
            <v>Spare 2108</v>
          </cell>
        </row>
        <row r="4339">
          <cell r="G4339" t="str">
            <v>Spare 2109</v>
          </cell>
        </row>
        <row r="4340">
          <cell r="G4340" t="str">
            <v>Spare 2110</v>
          </cell>
        </row>
        <row r="4341">
          <cell r="G4341" t="str">
            <v>Spare 2111</v>
          </cell>
        </row>
        <row r="4342">
          <cell r="G4342" t="str">
            <v>Spare 2112</v>
          </cell>
        </row>
        <row r="4343">
          <cell r="G4343" t="str">
            <v>Spare 2113</v>
          </cell>
        </row>
        <row r="4344">
          <cell r="G4344" t="str">
            <v>Spare 2114</v>
          </cell>
        </row>
        <row r="4345">
          <cell r="G4345" t="str">
            <v>Spare 2115</v>
          </cell>
        </row>
        <row r="4346">
          <cell r="G4346" t="str">
            <v>Spare 2116</v>
          </cell>
        </row>
        <row r="4347">
          <cell r="G4347" t="str">
            <v>Spare 2117</v>
          </cell>
        </row>
        <row r="4348">
          <cell r="G4348" t="str">
            <v>Spare 2118</v>
          </cell>
        </row>
        <row r="4349">
          <cell r="G4349" t="str">
            <v>Spare 2119</v>
          </cell>
        </row>
        <row r="4350">
          <cell r="G4350" t="str">
            <v>Spare 2120</v>
          </cell>
        </row>
        <row r="4351">
          <cell r="G4351" t="str">
            <v>Spare 2121</v>
          </cell>
        </row>
        <row r="4352">
          <cell r="G4352" t="str">
            <v>Spare 2122</v>
          </cell>
        </row>
        <row r="4353">
          <cell r="G4353" t="str">
            <v>Spare 2123</v>
          </cell>
        </row>
        <row r="4354">
          <cell r="G4354" t="str">
            <v>Spare 2124</v>
          </cell>
        </row>
        <row r="4355">
          <cell r="G4355" t="str">
            <v>Spare 2125</v>
          </cell>
        </row>
        <row r="4356">
          <cell r="G4356" t="str">
            <v>Spare 2126</v>
          </cell>
        </row>
        <row r="4357">
          <cell r="G4357" t="str">
            <v>Spare 2127</v>
          </cell>
        </row>
        <row r="4358">
          <cell r="G4358" t="str">
            <v>Spare 2128</v>
          </cell>
        </row>
        <row r="4359">
          <cell r="G4359" t="str">
            <v>Spare 2129</v>
          </cell>
        </row>
        <row r="4360">
          <cell r="G4360" t="str">
            <v>Spare 2130</v>
          </cell>
        </row>
        <row r="4361">
          <cell r="G4361" t="str">
            <v>Spare 2131</v>
          </cell>
        </row>
        <row r="4362">
          <cell r="G4362" t="str">
            <v>Spare 2132</v>
          </cell>
        </row>
        <row r="4363">
          <cell r="G4363" t="str">
            <v>Spare 2133</v>
          </cell>
        </row>
        <row r="4364">
          <cell r="G4364" t="str">
            <v>Spare 2134</v>
          </cell>
        </row>
        <row r="4365">
          <cell r="G4365" t="str">
            <v>Spare 2135</v>
          </cell>
        </row>
        <row r="4366">
          <cell r="G4366" t="str">
            <v>Spare 2136</v>
          </cell>
        </row>
        <row r="4367">
          <cell r="G4367" t="str">
            <v>Spare 2137</v>
          </cell>
        </row>
        <row r="4368">
          <cell r="G4368" t="str">
            <v>Spare 2138</v>
          </cell>
        </row>
        <row r="4369">
          <cell r="G4369" t="str">
            <v>Spare 2139</v>
          </cell>
        </row>
        <row r="4370">
          <cell r="G4370" t="str">
            <v>Spare 2140</v>
          </cell>
        </row>
        <row r="4371">
          <cell r="G4371" t="str">
            <v>Spare 2141</v>
          </cell>
        </row>
        <row r="4372">
          <cell r="G4372" t="str">
            <v>Spare 2142</v>
          </cell>
        </row>
        <row r="4373">
          <cell r="G4373" t="str">
            <v>Spare 2143</v>
          </cell>
        </row>
        <row r="4374">
          <cell r="G4374" t="str">
            <v>Spare 2144</v>
          </cell>
        </row>
        <row r="4375">
          <cell r="G4375" t="str">
            <v>Spare 2145</v>
          </cell>
        </row>
        <row r="4376">
          <cell r="G4376" t="str">
            <v>Spare 2146</v>
          </cell>
        </row>
        <row r="4377">
          <cell r="G4377" t="str">
            <v>Spare 2147</v>
          </cell>
        </row>
        <row r="4378">
          <cell r="G4378" t="str">
            <v>Spare 2148</v>
          </cell>
        </row>
        <row r="4379">
          <cell r="G4379" t="str">
            <v>Spare 2149</v>
          </cell>
        </row>
        <row r="4380">
          <cell r="G4380" t="str">
            <v>Spare 2150</v>
          </cell>
        </row>
        <row r="4381">
          <cell r="G4381" t="str">
            <v>Spare 2151</v>
          </cell>
        </row>
        <row r="4382">
          <cell r="G4382" t="str">
            <v>Spare 2152</v>
          </cell>
        </row>
        <row r="4383">
          <cell r="G4383" t="str">
            <v>Spare 2153</v>
          </cell>
        </row>
        <row r="4384">
          <cell r="G4384" t="str">
            <v>Spare 2154</v>
          </cell>
        </row>
        <row r="4385">
          <cell r="G4385" t="str">
            <v>Spare 2155</v>
          </cell>
        </row>
        <row r="4386">
          <cell r="G4386" t="str">
            <v>Spare 2156</v>
          </cell>
        </row>
        <row r="4387">
          <cell r="G4387" t="str">
            <v>Spare 2157</v>
          </cell>
        </row>
        <row r="4388">
          <cell r="G4388" t="str">
            <v>Spare 2158</v>
          </cell>
        </row>
        <row r="4389">
          <cell r="G4389" t="str">
            <v>Spare 2159</v>
          </cell>
        </row>
        <row r="4390">
          <cell r="G4390" t="str">
            <v>Spare 2160</v>
          </cell>
        </row>
        <row r="4391">
          <cell r="G4391" t="str">
            <v>Spare 2161</v>
          </cell>
        </row>
        <row r="4392">
          <cell r="G4392" t="str">
            <v>Spare 2162</v>
          </cell>
        </row>
        <row r="4393">
          <cell r="G4393" t="str">
            <v>Spare 2163</v>
          </cell>
        </row>
        <row r="4394">
          <cell r="G4394" t="str">
            <v>Spare 2164</v>
          </cell>
        </row>
        <row r="4395">
          <cell r="G4395" t="str">
            <v>Spare 2165</v>
          </cell>
        </row>
        <row r="4396">
          <cell r="G4396" t="str">
            <v>Spare 2166</v>
          </cell>
        </row>
        <row r="4397">
          <cell r="G4397" t="str">
            <v>Spare 2167</v>
          </cell>
        </row>
        <row r="4398">
          <cell r="G4398" t="str">
            <v>Spare 2168</v>
          </cell>
        </row>
        <row r="4399">
          <cell r="G4399" t="str">
            <v>Spare 2169</v>
          </cell>
        </row>
        <row r="4400">
          <cell r="G4400" t="str">
            <v>Spare 2170</v>
          </cell>
        </row>
        <row r="4401">
          <cell r="G4401" t="str">
            <v>Spare 2171</v>
          </cell>
        </row>
        <row r="4402">
          <cell r="G4402" t="str">
            <v>Spare 2172</v>
          </cell>
        </row>
        <row r="4403">
          <cell r="G4403" t="str">
            <v>Spare 2173</v>
          </cell>
        </row>
        <row r="4404">
          <cell r="G4404" t="str">
            <v>Spare 2174</v>
          </cell>
        </row>
        <row r="4405">
          <cell r="G4405" t="str">
            <v>Spare 2175</v>
          </cell>
        </row>
        <row r="4406">
          <cell r="G4406" t="str">
            <v>Spare 2176</v>
          </cell>
        </row>
        <row r="4407">
          <cell r="G4407" t="str">
            <v>Spare 2177</v>
          </cell>
        </row>
        <row r="4408">
          <cell r="G4408" t="str">
            <v>Spare 2178</v>
          </cell>
        </row>
        <row r="4409">
          <cell r="G4409" t="str">
            <v>Spare 2179</v>
          </cell>
        </row>
        <row r="4410">
          <cell r="G4410" t="str">
            <v>Spare 2180</v>
          </cell>
        </row>
        <row r="4411">
          <cell r="G4411" t="str">
            <v>Spare 2181</v>
          </cell>
        </row>
        <row r="4412">
          <cell r="G4412" t="str">
            <v>Spare 2182</v>
          </cell>
        </row>
        <row r="4413">
          <cell r="G4413" t="str">
            <v>Spare 2183</v>
          </cell>
        </row>
        <row r="4414">
          <cell r="G4414" t="str">
            <v>Spare 2184</v>
          </cell>
        </row>
        <row r="4415">
          <cell r="G4415" t="str">
            <v>Spare 2185</v>
          </cell>
        </row>
        <row r="4416">
          <cell r="G4416" t="str">
            <v>Spare 2186</v>
          </cell>
        </row>
        <row r="4417">
          <cell r="G4417" t="str">
            <v>Spare 2187</v>
          </cell>
        </row>
        <row r="4418">
          <cell r="G4418" t="str">
            <v>Spare 2188</v>
          </cell>
        </row>
        <row r="4419">
          <cell r="G4419" t="str">
            <v>Spare 2189</v>
          </cell>
        </row>
        <row r="4420">
          <cell r="G4420" t="str">
            <v>Spare 2190</v>
          </cell>
        </row>
        <row r="4421">
          <cell r="G4421" t="str">
            <v>Spare 2191</v>
          </cell>
        </row>
        <row r="4422">
          <cell r="G4422" t="str">
            <v>Spare 2192</v>
          </cell>
        </row>
        <row r="4423">
          <cell r="G4423" t="str">
            <v>Spare 2193</v>
          </cell>
        </row>
        <row r="4424">
          <cell r="G4424" t="str">
            <v>Spare 2194</v>
          </cell>
        </row>
        <row r="4425">
          <cell r="G4425" t="str">
            <v>Spare 2195</v>
          </cell>
        </row>
        <row r="4426">
          <cell r="G4426" t="str">
            <v>Spare 2196</v>
          </cell>
        </row>
        <row r="4427">
          <cell r="G4427" t="str">
            <v>Spare 2197</v>
          </cell>
        </row>
        <row r="4428">
          <cell r="G4428" t="str">
            <v>Spare 2198</v>
          </cell>
        </row>
        <row r="4429">
          <cell r="G4429" t="str">
            <v>Spare 2199</v>
          </cell>
        </row>
        <row r="4430">
          <cell r="G4430" t="str">
            <v>Spare 2200</v>
          </cell>
        </row>
        <row r="4431">
          <cell r="G4431" t="str">
            <v>Spare 2201</v>
          </cell>
        </row>
        <row r="4432">
          <cell r="G4432" t="str">
            <v>Spare 2202</v>
          </cell>
        </row>
        <row r="4433">
          <cell r="G4433" t="str">
            <v>Spare 2203</v>
          </cell>
        </row>
        <row r="4434">
          <cell r="G4434" t="str">
            <v>Spare 2204</v>
          </cell>
        </row>
        <row r="4435">
          <cell r="G4435" t="str">
            <v>Spare 2205</v>
          </cell>
        </row>
        <row r="4436">
          <cell r="G4436" t="str">
            <v>Spare 2206</v>
          </cell>
        </row>
        <row r="4437">
          <cell r="G4437" t="str">
            <v>Spare 2207</v>
          </cell>
        </row>
        <row r="4438">
          <cell r="G4438" t="str">
            <v>Spare 2208</v>
          </cell>
        </row>
        <row r="4439">
          <cell r="G4439" t="str">
            <v>Spare 2209</v>
          </cell>
        </row>
        <row r="4440">
          <cell r="G4440" t="str">
            <v>Spare 2210</v>
          </cell>
        </row>
        <row r="4441">
          <cell r="G4441" t="str">
            <v>Spare 2211</v>
          </cell>
        </row>
        <row r="4442">
          <cell r="G4442" t="str">
            <v>Spare 2212</v>
          </cell>
        </row>
        <row r="4443">
          <cell r="G4443" t="str">
            <v>Spare 2213</v>
          </cell>
        </row>
        <row r="4444">
          <cell r="G4444" t="str">
            <v>Spare 2214</v>
          </cell>
        </row>
        <row r="4445">
          <cell r="G4445" t="str">
            <v>Spare 2215</v>
          </cell>
        </row>
        <row r="4446">
          <cell r="G4446" t="str">
            <v>Spare 2216</v>
          </cell>
        </row>
        <row r="4447">
          <cell r="G4447" t="str">
            <v>Spare 2217</v>
          </cell>
        </row>
        <row r="4448">
          <cell r="G4448" t="str">
            <v>Spare 2218</v>
          </cell>
        </row>
        <row r="4449">
          <cell r="G4449" t="str">
            <v>Spare 2219</v>
          </cell>
        </row>
        <row r="4450">
          <cell r="G4450" t="str">
            <v>Spare 2220</v>
          </cell>
        </row>
        <row r="4451">
          <cell r="G4451" t="str">
            <v>Spare 2221</v>
          </cell>
        </row>
        <row r="4452">
          <cell r="G4452" t="str">
            <v>Spare 2222</v>
          </cell>
        </row>
        <row r="4453">
          <cell r="G4453" t="str">
            <v>Spare 2223</v>
          </cell>
        </row>
        <row r="4454">
          <cell r="G4454" t="str">
            <v>Spare 2224</v>
          </cell>
        </row>
        <row r="4455">
          <cell r="G4455" t="str">
            <v>Spare 2225</v>
          </cell>
        </row>
        <row r="4456">
          <cell r="G4456" t="str">
            <v>Spare 2226</v>
          </cell>
        </row>
        <row r="4457">
          <cell r="G4457" t="str">
            <v>Spare 2227</v>
          </cell>
        </row>
        <row r="4458">
          <cell r="G4458" t="str">
            <v>Spare 2228</v>
          </cell>
        </row>
        <row r="4459">
          <cell r="G4459" t="str">
            <v>Spare 2229</v>
          </cell>
        </row>
        <row r="4460">
          <cell r="G4460" t="str">
            <v>Spare 2230</v>
          </cell>
        </row>
        <row r="4461">
          <cell r="G4461" t="str">
            <v>Spare 2231</v>
          </cell>
        </row>
        <row r="4462">
          <cell r="G4462" t="str">
            <v>Spare 2232</v>
          </cell>
        </row>
        <row r="4463">
          <cell r="G4463" t="str">
            <v>Spare 2233</v>
          </cell>
        </row>
        <row r="4464">
          <cell r="G4464" t="str">
            <v>Spare 2234</v>
          </cell>
        </row>
        <row r="4465">
          <cell r="G4465" t="str">
            <v>Spare 2235</v>
          </cell>
        </row>
        <row r="4466">
          <cell r="G4466" t="str">
            <v>Spare 2236</v>
          </cell>
        </row>
        <row r="4467">
          <cell r="G4467" t="str">
            <v>Spare 2237</v>
          </cell>
        </row>
        <row r="4468">
          <cell r="G4468" t="str">
            <v>Spare 2238</v>
          </cell>
        </row>
        <row r="4469">
          <cell r="G4469" t="str">
            <v>Spare 2239</v>
          </cell>
        </row>
        <row r="4470">
          <cell r="G4470" t="str">
            <v>Spare 2240</v>
          </cell>
        </row>
        <row r="4471">
          <cell r="G4471" t="str">
            <v>Spare 2241</v>
          </cell>
        </row>
        <row r="4472">
          <cell r="G4472" t="str">
            <v>Spare 2242</v>
          </cell>
        </row>
        <row r="4473">
          <cell r="G4473" t="str">
            <v>Spare 2243</v>
          </cell>
        </row>
        <row r="4474">
          <cell r="G4474" t="str">
            <v>Spare 2244</v>
          </cell>
        </row>
        <row r="4475">
          <cell r="G4475" t="str">
            <v>Spare 2245</v>
          </cell>
        </row>
        <row r="4476">
          <cell r="G4476" t="str">
            <v>Spare 2246</v>
          </cell>
        </row>
        <row r="4477">
          <cell r="G4477" t="str">
            <v>Spare 2247</v>
          </cell>
        </row>
        <row r="4478">
          <cell r="G4478" t="str">
            <v>Spare 2248</v>
          </cell>
        </row>
        <row r="4479">
          <cell r="G4479" t="str">
            <v>Spare 2249</v>
          </cell>
        </row>
        <row r="4480">
          <cell r="G4480" t="str">
            <v>Spare 2250</v>
          </cell>
        </row>
        <row r="4481">
          <cell r="G4481" t="str">
            <v>Spare 2251</v>
          </cell>
        </row>
        <row r="4482">
          <cell r="G4482" t="str">
            <v>Spare 2252</v>
          </cell>
        </row>
        <row r="4483">
          <cell r="G4483" t="str">
            <v>Spare 2253</v>
          </cell>
        </row>
        <row r="4484">
          <cell r="G4484" t="str">
            <v>Spare 2254</v>
          </cell>
        </row>
        <row r="4485">
          <cell r="G4485" t="str">
            <v>Spare 2255</v>
          </cell>
        </row>
        <row r="4486">
          <cell r="G4486" t="str">
            <v>Spare 2256</v>
          </cell>
        </row>
        <row r="4487">
          <cell r="G4487" t="str">
            <v>Spare 2257</v>
          </cell>
        </row>
        <row r="4488">
          <cell r="G4488" t="str">
            <v>Spare 2258</v>
          </cell>
        </row>
        <row r="4489">
          <cell r="G4489" t="str">
            <v>Spare 2259</v>
          </cell>
        </row>
        <row r="4490">
          <cell r="G4490" t="str">
            <v>Spare 2260</v>
          </cell>
        </row>
        <row r="4491">
          <cell r="G4491" t="str">
            <v>Spare 2261</v>
          </cell>
        </row>
        <row r="4492">
          <cell r="G4492" t="str">
            <v>Spare 2262</v>
          </cell>
        </row>
        <row r="4493">
          <cell r="G4493" t="str">
            <v>Spare 2263</v>
          </cell>
        </row>
        <row r="4494">
          <cell r="G4494" t="str">
            <v>Spare 2264</v>
          </cell>
        </row>
        <row r="4495">
          <cell r="G4495" t="str">
            <v>Spare 2265</v>
          </cell>
        </row>
        <row r="4496">
          <cell r="G4496" t="str">
            <v>Spare 2266</v>
          </cell>
        </row>
        <row r="4497">
          <cell r="G4497" t="str">
            <v>Spare 2267</v>
          </cell>
        </row>
        <row r="4498">
          <cell r="G4498" t="str">
            <v>Spare 2268</v>
          </cell>
        </row>
        <row r="4499">
          <cell r="G4499" t="str">
            <v>Spare 2269</v>
          </cell>
        </row>
        <row r="4500">
          <cell r="G4500" t="str">
            <v>Spare 2270</v>
          </cell>
        </row>
        <row r="4501">
          <cell r="G4501" t="str">
            <v>Spare 2271</v>
          </cell>
        </row>
        <row r="4502">
          <cell r="G4502" t="str">
            <v>Spare 2272</v>
          </cell>
        </row>
        <row r="4503">
          <cell r="G4503" t="str">
            <v>Spare 2273</v>
          </cell>
        </row>
        <row r="4504">
          <cell r="G4504" t="str">
            <v>Spare 2274</v>
          </cell>
        </row>
        <row r="4505">
          <cell r="G4505" t="str">
            <v>Spare 2275</v>
          </cell>
        </row>
        <row r="4506">
          <cell r="G4506" t="str">
            <v>Spare 2276</v>
          </cell>
        </row>
        <row r="4507">
          <cell r="G4507" t="str">
            <v>Spare 2277</v>
          </cell>
        </row>
        <row r="4508">
          <cell r="G4508" t="str">
            <v>Spare 2278</v>
          </cell>
        </row>
        <row r="4509">
          <cell r="G4509" t="str">
            <v>Spare 2279</v>
          </cell>
        </row>
        <row r="4510">
          <cell r="G4510" t="str">
            <v>Spare 2280</v>
          </cell>
        </row>
        <row r="4511">
          <cell r="G4511" t="str">
            <v>Spare 2281</v>
          </cell>
        </row>
        <row r="4512">
          <cell r="G4512" t="str">
            <v>Spare 2282</v>
          </cell>
        </row>
        <row r="4513">
          <cell r="G4513" t="str">
            <v>Spare 2283</v>
          </cell>
        </row>
        <row r="4514">
          <cell r="G4514" t="str">
            <v>Spare 2284</v>
          </cell>
        </row>
        <row r="4515">
          <cell r="G4515" t="str">
            <v>Spare 2285</v>
          </cell>
        </row>
        <row r="4516">
          <cell r="G4516" t="str">
            <v>Spare 2286</v>
          </cell>
        </row>
        <row r="4517">
          <cell r="G4517" t="str">
            <v>Spare 2287</v>
          </cell>
        </row>
        <row r="4518">
          <cell r="G4518" t="str">
            <v>Spare 2288</v>
          </cell>
        </row>
        <row r="4519">
          <cell r="G4519" t="str">
            <v>Spare 2289</v>
          </cell>
        </row>
        <row r="4520">
          <cell r="G4520" t="str">
            <v>Spare 2290</v>
          </cell>
        </row>
        <row r="4521">
          <cell r="G4521" t="str">
            <v>Spare 2291</v>
          </cell>
        </row>
        <row r="4522">
          <cell r="G4522" t="str">
            <v>Spare 2292</v>
          </cell>
        </row>
        <row r="4523">
          <cell r="G4523" t="str">
            <v>Spare 2293</v>
          </cell>
        </row>
        <row r="4524">
          <cell r="G4524" t="str">
            <v>Spare 2294</v>
          </cell>
        </row>
        <row r="4525">
          <cell r="G4525" t="str">
            <v>Spare 2295</v>
          </cell>
        </row>
        <row r="4526">
          <cell r="G4526" t="str">
            <v>Spare 2296</v>
          </cell>
        </row>
        <row r="4527">
          <cell r="G4527" t="str">
            <v>Spare 2297</v>
          </cell>
        </row>
        <row r="4528">
          <cell r="G4528" t="str">
            <v>Spare 2298</v>
          </cell>
        </row>
        <row r="4529">
          <cell r="G4529" t="str">
            <v>Spare 2299</v>
          </cell>
        </row>
        <row r="4530">
          <cell r="G4530" t="str">
            <v>Spare 2300</v>
          </cell>
        </row>
        <row r="4531">
          <cell r="G4531" t="str">
            <v>Spare 2301</v>
          </cell>
        </row>
        <row r="4532">
          <cell r="G4532" t="str">
            <v>Spare 2302</v>
          </cell>
        </row>
        <row r="4533">
          <cell r="G4533" t="str">
            <v>Spare 2303</v>
          </cell>
        </row>
        <row r="4534">
          <cell r="G4534" t="str">
            <v>Spare 2304</v>
          </cell>
        </row>
        <row r="4535">
          <cell r="G4535" t="str">
            <v>Spare 2305</v>
          </cell>
        </row>
        <row r="4536">
          <cell r="G4536" t="str">
            <v>Spare 2306</v>
          </cell>
        </row>
        <row r="4537">
          <cell r="G4537" t="str">
            <v>Spare 2307</v>
          </cell>
        </row>
        <row r="4538">
          <cell r="G4538" t="str">
            <v>Spare 2308</v>
          </cell>
        </row>
        <row r="4539">
          <cell r="G4539" t="str">
            <v>Spare 2309</v>
          </cell>
        </row>
        <row r="4540">
          <cell r="G4540" t="str">
            <v>Spare 2310</v>
          </cell>
        </row>
        <row r="4541">
          <cell r="G4541" t="str">
            <v>Spare 2311</v>
          </cell>
        </row>
        <row r="4542">
          <cell r="G4542" t="str">
            <v>Spare 2312</v>
          </cell>
        </row>
        <row r="4543">
          <cell r="G4543" t="str">
            <v>Spare 2313</v>
          </cell>
        </row>
        <row r="4544">
          <cell r="G4544" t="str">
            <v>Spare 2314</v>
          </cell>
        </row>
        <row r="4545">
          <cell r="G4545" t="str">
            <v>Spare 2315</v>
          </cell>
        </row>
        <row r="4546">
          <cell r="G4546" t="str">
            <v>Spare 2316</v>
          </cell>
        </row>
        <row r="4547">
          <cell r="G4547" t="str">
            <v>Spare 2317</v>
          </cell>
        </row>
        <row r="4548">
          <cell r="G4548" t="str">
            <v>Spare 2318</v>
          </cell>
        </row>
        <row r="4549">
          <cell r="G4549" t="str">
            <v>Spare 2319</v>
          </cell>
        </row>
        <row r="4550">
          <cell r="G4550" t="str">
            <v>Spare 2320</v>
          </cell>
        </row>
        <row r="4551">
          <cell r="G4551" t="str">
            <v>Spare 2321</v>
          </cell>
        </row>
        <row r="4552">
          <cell r="G4552" t="str">
            <v>Spare 2322</v>
          </cell>
        </row>
        <row r="4553">
          <cell r="G4553" t="str">
            <v>Spare 2323</v>
          </cell>
        </row>
        <row r="4554">
          <cell r="G4554" t="str">
            <v>Spare 2324</v>
          </cell>
        </row>
        <row r="4555">
          <cell r="G4555" t="str">
            <v>Spare 2325</v>
          </cell>
        </row>
        <row r="4556">
          <cell r="G4556" t="str">
            <v>Spare 2326</v>
          </cell>
        </row>
        <row r="4557">
          <cell r="G4557" t="str">
            <v>Spare 2327</v>
          </cell>
        </row>
        <row r="4558">
          <cell r="G4558" t="str">
            <v>Spare 2328</v>
          </cell>
        </row>
        <row r="4559">
          <cell r="G4559" t="str">
            <v>Spare 2329</v>
          </cell>
        </row>
        <row r="4560">
          <cell r="G4560" t="str">
            <v>Spare 2330</v>
          </cell>
        </row>
        <row r="4561">
          <cell r="G4561" t="str">
            <v>Spare 2331</v>
          </cell>
        </row>
        <row r="4562">
          <cell r="G4562" t="str">
            <v>Spare 2332</v>
          </cell>
        </row>
        <row r="4563">
          <cell r="G4563" t="str">
            <v>Spare 2333</v>
          </cell>
        </row>
        <row r="4564">
          <cell r="G4564" t="str">
            <v>Spare 2334</v>
          </cell>
        </row>
        <row r="4565">
          <cell r="G4565" t="str">
            <v>Spare 2335</v>
          </cell>
        </row>
        <row r="4566">
          <cell r="G4566" t="str">
            <v>Spare 2336</v>
          </cell>
        </row>
        <row r="4567">
          <cell r="G4567" t="str">
            <v>Spare 2337</v>
          </cell>
        </row>
        <row r="4568">
          <cell r="G4568" t="str">
            <v>Spare 2338</v>
          </cell>
        </row>
        <row r="4569">
          <cell r="G4569" t="str">
            <v>Spare 2339</v>
          </cell>
        </row>
        <row r="4570">
          <cell r="G4570" t="str">
            <v>Spare 2340</v>
          </cell>
        </row>
        <row r="4571">
          <cell r="G4571" t="str">
            <v>Spare 2341</v>
          </cell>
        </row>
        <row r="4572">
          <cell r="G4572" t="str">
            <v>Spare 2342</v>
          </cell>
        </row>
        <row r="4573">
          <cell r="G4573" t="str">
            <v>Spare 2343</v>
          </cell>
        </row>
        <row r="4574">
          <cell r="G4574" t="str">
            <v>Spare 2344</v>
          </cell>
        </row>
        <row r="4575">
          <cell r="G4575" t="str">
            <v>Spare 2345</v>
          </cell>
        </row>
        <row r="4576">
          <cell r="G4576" t="str">
            <v>Spare 2346</v>
          </cell>
        </row>
        <row r="4577">
          <cell r="G4577" t="str">
            <v>Spare 2347</v>
          </cell>
        </row>
        <row r="4578">
          <cell r="G4578" t="str">
            <v>Spare 2348</v>
          </cell>
        </row>
        <row r="4579">
          <cell r="G4579" t="str">
            <v>Spare 2349</v>
          </cell>
        </row>
        <row r="4580">
          <cell r="G4580" t="str">
            <v>Spare 2350</v>
          </cell>
        </row>
        <row r="4581">
          <cell r="G4581" t="str">
            <v>Spare 2351</v>
          </cell>
        </row>
        <row r="4582">
          <cell r="G4582" t="str">
            <v>Spare 2352</v>
          </cell>
        </row>
        <row r="4583">
          <cell r="G4583" t="str">
            <v>Spare 2353</v>
          </cell>
        </row>
        <row r="4584">
          <cell r="G4584" t="str">
            <v>Spare 2354</v>
          </cell>
        </row>
        <row r="4585">
          <cell r="G4585" t="str">
            <v>Spare 2355</v>
          </cell>
        </row>
        <row r="4586">
          <cell r="G4586" t="str">
            <v>Spare 2356</v>
          </cell>
        </row>
        <row r="4587">
          <cell r="G4587" t="str">
            <v>Spare 2357</v>
          </cell>
        </row>
        <row r="4588">
          <cell r="G4588" t="str">
            <v>Spare 2358</v>
          </cell>
        </row>
        <row r="4589">
          <cell r="G4589" t="str">
            <v>Spare 2359</v>
          </cell>
        </row>
        <row r="4590">
          <cell r="G4590" t="str">
            <v>Spare 2360</v>
          </cell>
        </row>
        <row r="4591">
          <cell r="G4591" t="str">
            <v>Spare 2361</v>
          </cell>
        </row>
        <row r="4592">
          <cell r="G4592" t="str">
            <v>Spare 2362</v>
          </cell>
        </row>
        <row r="4593">
          <cell r="G4593" t="str">
            <v>Spare 2363</v>
          </cell>
        </row>
        <row r="4594">
          <cell r="G4594" t="str">
            <v>Spare 2364</v>
          </cell>
        </row>
        <row r="4595">
          <cell r="G4595" t="str">
            <v>Spare 2365</v>
          </cell>
        </row>
        <row r="4596">
          <cell r="G4596" t="str">
            <v>Spare 2366</v>
          </cell>
        </row>
        <row r="4597">
          <cell r="G4597" t="str">
            <v>Spare 2367</v>
          </cell>
        </row>
        <row r="4598">
          <cell r="G4598" t="str">
            <v>Spare 2368</v>
          </cell>
        </row>
        <row r="4599">
          <cell r="G4599" t="str">
            <v>Spare 2369</v>
          </cell>
        </row>
        <row r="4600">
          <cell r="G4600" t="str">
            <v>Spare 2370</v>
          </cell>
        </row>
        <row r="4601">
          <cell r="G4601" t="str">
            <v>Spare 2371</v>
          </cell>
        </row>
        <row r="4602">
          <cell r="G4602" t="str">
            <v>Spare 2372</v>
          </cell>
        </row>
        <row r="4603">
          <cell r="G4603" t="str">
            <v>Spare 2373</v>
          </cell>
        </row>
        <row r="4604">
          <cell r="G4604" t="str">
            <v>Spare 2374</v>
          </cell>
        </row>
        <row r="4605">
          <cell r="G4605" t="str">
            <v>Spare 2375</v>
          </cell>
        </row>
        <row r="4606">
          <cell r="G4606" t="str">
            <v>Spare 2376</v>
          </cell>
        </row>
        <row r="4607">
          <cell r="G4607" t="str">
            <v>Spare 2377</v>
          </cell>
        </row>
        <row r="4608">
          <cell r="G4608" t="str">
            <v>Spare 2378</v>
          </cell>
        </row>
        <row r="4609">
          <cell r="G4609" t="str">
            <v>Spare 2379</v>
          </cell>
        </row>
        <row r="4610">
          <cell r="G4610" t="str">
            <v>Spare 2380</v>
          </cell>
        </row>
        <row r="4611">
          <cell r="G4611" t="str">
            <v>Spare 2381</v>
          </cell>
        </row>
        <row r="4612">
          <cell r="G4612" t="str">
            <v>Spare 2382</v>
          </cell>
        </row>
        <row r="4613">
          <cell r="G4613" t="str">
            <v>Spare 2383</v>
          </cell>
        </row>
        <row r="4614">
          <cell r="G4614" t="str">
            <v>Spare 2384</v>
          </cell>
        </row>
        <row r="4615">
          <cell r="G4615" t="str">
            <v>Spare 2385</v>
          </cell>
        </row>
        <row r="4616">
          <cell r="G4616" t="str">
            <v>Spare 2386</v>
          </cell>
        </row>
        <row r="4617">
          <cell r="G4617" t="str">
            <v>Spare 2387</v>
          </cell>
        </row>
        <row r="4618">
          <cell r="G4618" t="str">
            <v>Spare 2388</v>
          </cell>
        </row>
        <row r="4619">
          <cell r="G4619" t="str">
            <v>Spare 2389</v>
          </cell>
        </row>
        <row r="4620">
          <cell r="G4620" t="str">
            <v>Spare 2390</v>
          </cell>
        </row>
        <row r="4621">
          <cell r="G4621" t="str">
            <v>Spare 2391</v>
          </cell>
        </row>
        <row r="4622">
          <cell r="G4622" t="str">
            <v>Spare 2392</v>
          </cell>
        </row>
        <row r="4623">
          <cell r="G4623" t="str">
            <v>Spare 2393</v>
          </cell>
        </row>
        <row r="4624">
          <cell r="G4624" t="str">
            <v>Spare 2394</v>
          </cell>
        </row>
        <row r="4625">
          <cell r="G4625" t="str">
            <v>Spare 2395</v>
          </cell>
        </row>
        <row r="4626">
          <cell r="G4626" t="str">
            <v>Spare 2396</v>
          </cell>
        </row>
        <row r="4627">
          <cell r="G4627" t="str">
            <v>Spare 2397</v>
          </cell>
        </row>
        <row r="4628">
          <cell r="G4628" t="str">
            <v>Spare 2398</v>
          </cell>
        </row>
        <row r="4629">
          <cell r="G4629" t="str">
            <v>Spare 2399</v>
          </cell>
        </row>
        <row r="4630">
          <cell r="G4630" t="str">
            <v>Spare 2400</v>
          </cell>
        </row>
        <row r="4631">
          <cell r="G4631" t="str">
            <v>Spare 2401</v>
          </cell>
        </row>
        <row r="4632">
          <cell r="G4632" t="str">
            <v>Spare 2402</v>
          </cell>
        </row>
        <row r="4633">
          <cell r="G4633" t="str">
            <v>Spare 2403</v>
          </cell>
        </row>
        <row r="4634">
          <cell r="G4634" t="str">
            <v>Spare 2404</v>
          </cell>
        </row>
        <row r="4635">
          <cell r="G4635" t="str">
            <v>Spare 2405</v>
          </cell>
        </row>
        <row r="4636">
          <cell r="G4636" t="str">
            <v>Spare 2406</v>
          </cell>
        </row>
        <row r="4637">
          <cell r="G4637" t="str">
            <v>Spare 2407</v>
          </cell>
        </row>
        <row r="4638">
          <cell r="G4638" t="str">
            <v>Spare 2408</v>
          </cell>
        </row>
        <row r="4639">
          <cell r="G4639" t="str">
            <v>Spare 2409</v>
          </cell>
        </row>
        <row r="4640">
          <cell r="G4640" t="str">
            <v>Spare 2410</v>
          </cell>
        </row>
        <row r="4641">
          <cell r="G4641" t="str">
            <v>Spare 2411</v>
          </cell>
        </row>
        <row r="4642">
          <cell r="G4642" t="str">
            <v>Spare 2412</v>
          </cell>
        </row>
        <row r="4643">
          <cell r="G4643" t="str">
            <v>Spare 2413</v>
          </cell>
        </row>
        <row r="4644">
          <cell r="G4644" t="str">
            <v>Spare 2414</v>
          </cell>
        </row>
        <row r="4645">
          <cell r="G4645" t="str">
            <v>Spare 2415</v>
          </cell>
        </row>
        <row r="4646">
          <cell r="G4646" t="str">
            <v>Spare 2416</v>
          </cell>
        </row>
        <row r="4647">
          <cell r="G4647" t="str">
            <v>Spare 2417</v>
          </cell>
        </row>
        <row r="4648">
          <cell r="G4648" t="str">
            <v>Spare 2418</v>
          </cell>
        </row>
        <row r="4649">
          <cell r="G4649" t="str">
            <v>Spare 2419</v>
          </cell>
        </row>
        <row r="4650">
          <cell r="G4650" t="str">
            <v>Spare 2420</v>
          </cell>
        </row>
        <row r="4651">
          <cell r="G4651" t="str">
            <v>Spare 2421</v>
          </cell>
        </row>
        <row r="4652">
          <cell r="G4652" t="str">
            <v>Spare 2422</v>
          </cell>
        </row>
        <row r="4653">
          <cell r="G4653" t="str">
            <v>Spare 2423</v>
          </cell>
        </row>
        <row r="4654">
          <cell r="G4654" t="str">
            <v>Spare 2424</v>
          </cell>
        </row>
        <row r="4655">
          <cell r="G4655" t="str">
            <v>Spare 2425</v>
          </cell>
        </row>
        <row r="4656">
          <cell r="G4656" t="str">
            <v>Spare 2426</v>
          </cell>
        </row>
        <row r="4657">
          <cell r="G4657" t="str">
            <v>Spare 2427</v>
          </cell>
        </row>
        <row r="4658">
          <cell r="G4658" t="str">
            <v>Spare 2428</v>
          </cell>
        </row>
        <row r="4659">
          <cell r="G4659" t="str">
            <v>Spare 2429</v>
          </cell>
        </row>
        <row r="4660">
          <cell r="G4660" t="str">
            <v>Spare 2430</v>
          </cell>
        </row>
        <row r="4661">
          <cell r="G4661" t="str">
            <v>Spare 2431</v>
          </cell>
        </row>
        <row r="4662">
          <cell r="G4662" t="str">
            <v>Spare 2432</v>
          </cell>
        </row>
        <row r="4663">
          <cell r="G4663" t="str">
            <v>Spare 2433</v>
          </cell>
        </row>
        <row r="4664">
          <cell r="G4664" t="str">
            <v>Spare 2434</v>
          </cell>
        </row>
        <row r="4665">
          <cell r="G4665" t="str">
            <v>Spare 2435</v>
          </cell>
        </row>
        <row r="4666">
          <cell r="G4666" t="str">
            <v>Spare 2436</v>
          </cell>
        </row>
        <row r="4667">
          <cell r="G4667" t="str">
            <v>Spare 2437</v>
          </cell>
        </row>
        <row r="4668">
          <cell r="G4668" t="str">
            <v>Spare 2438</v>
          </cell>
        </row>
        <row r="4669">
          <cell r="G4669" t="str">
            <v>Spare 2439</v>
          </cell>
        </row>
        <row r="4670">
          <cell r="G4670" t="str">
            <v>Spare 2440</v>
          </cell>
        </row>
        <row r="4671">
          <cell r="G4671" t="str">
            <v>Spare 2441</v>
          </cell>
        </row>
        <row r="4672">
          <cell r="G4672" t="str">
            <v>Spare 2442</v>
          </cell>
        </row>
        <row r="4673">
          <cell r="G4673" t="str">
            <v>Spare 2443</v>
          </cell>
        </row>
        <row r="4674">
          <cell r="G4674" t="str">
            <v>Spare 2444</v>
          </cell>
        </row>
        <row r="4675">
          <cell r="G4675" t="str">
            <v>Spare 2445</v>
          </cell>
        </row>
        <row r="4676">
          <cell r="G4676" t="str">
            <v>Spare 2446</v>
          </cell>
        </row>
        <row r="4677">
          <cell r="G4677" t="str">
            <v>Spare 2447</v>
          </cell>
        </row>
        <row r="4678">
          <cell r="G4678" t="str">
            <v>Spare 2448</v>
          </cell>
        </row>
        <row r="4679">
          <cell r="G4679" t="str">
            <v>Spare 2449</v>
          </cell>
        </row>
        <row r="4680">
          <cell r="G4680" t="str">
            <v>Spare 2450</v>
          </cell>
        </row>
        <row r="4681">
          <cell r="G4681" t="str">
            <v>Spare 2451</v>
          </cell>
        </row>
        <row r="4682">
          <cell r="G4682" t="str">
            <v>Spare 2452</v>
          </cell>
        </row>
        <row r="4683">
          <cell r="G4683" t="str">
            <v>Spare 2453</v>
          </cell>
        </row>
        <row r="4684">
          <cell r="G4684" t="str">
            <v>Spare 2454</v>
          </cell>
        </row>
        <row r="4685">
          <cell r="G4685" t="str">
            <v>Spare 2455</v>
          </cell>
        </row>
        <row r="4686">
          <cell r="G4686" t="str">
            <v>Spare 2456</v>
          </cell>
        </row>
        <row r="4687">
          <cell r="G4687" t="str">
            <v>Spare 2457</v>
          </cell>
        </row>
        <row r="4688">
          <cell r="G4688" t="str">
            <v>Spare 2458</v>
          </cell>
        </row>
        <row r="4689">
          <cell r="G4689" t="str">
            <v>Spare 2459</v>
          </cell>
        </row>
        <row r="4690">
          <cell r="G4690" t="str">
            <v>Spare 2460</v>
          </cell>
        </row>
        <row r="4691">
          <cell r="G4691" t="str">
            <v>Spare 2461</v>
          </cell>
        </row>
        <row r="4692">
          <cell r="G4692" t="str">
            <v>Spare 2462</v>
          </cell>
        </row>
        <row r="4693">
          <cell r="G4693" t="str">
            <v>Spare 2463</v>
          </cell>
        </row>
        <row r="4694">
          <cell r="G4694" t="str">
            <v>Spare 2464</v>
          </cell>
        </row>
        <row r="4695">
          <cell r="G4695" t="str">
            <v>Spare 2465</v>
          </cell>
        </row>
        <row r="4696">
          <cell r="G4696" t="str">
            <v>Spare 2466</v>
          </cell>
        </row>
        <row r="4697">
          <cell r="G4697" t="str">
            <v>Spare 2467</v>
          </cell>
        </row>
        <row r="4698">
          <cell r="G4698" t="str">
            <v>Spare 2468</v>
          </cell>
        </row>
        <row r="4699">
          <cell r="G4699" t="str">
            <v>Spare 2469</v>
          </cell>
        </row>
        <row r="4700">
          <cell r="G4700" t="str">
            <v>Spare 2470</v>
          </cell>
        </row>
        <row r="4701">
          <cell r="G4701" t="str">
            <v>Spare 2471</v>
          </cell>
        </row>
        <row r="4702">
          <cell r="G4702" t="str">
            <v>Spare 2472</v>
          </cell>
        </row>
        <row r="4703">
          <cell r="G4703" t="str">
            <v>Spare 2473</v>
          </cell>
        </row>
        <row r="4704">
          <cell r="G4704" t="str">
            <v>Spare 2474</v>
          </cell>
        </row>
        <row r="4705">
          <cell r="G4705" t="str">
            <v>Spare 2475</v>
          </cell>
        </row>
        <row r="4706">
          <cell r="G4706" t="str">
            <v>Spare 2476</v>
          </cell>
        </row>
        <row r="4707">
          <cell r="G4707" t="str">
            <v>Spare 2477</v>
          </cell>
        </row>
        <row r="4708">
          <cell r="G4708" t="str">
            <v>Spare 2478</v>
          </cell>
        </row>
        <row r="4709">
          <cell r="G4709" t="str">
            <v>Spare 2479</v>
          </cell>
        </row>
        <row r="4710">
          <cell r="G4710" t="str">
            <v>Spare 2480</v>
          </cell>
        </row>
        <row r="4711">
          <cell r="G4711" t="str">
            <v>Spare 2481</v>
          </cell>
        </row>
        <row r="4712">
          <cell r="G4712" t="str">
            <v>Spare 2482</v>
          </cell>
        </row>
        <row r="4713">
          <cell r="G4713" t="str">
            <v>Spare 2483</v>
          </cell>
        </row>
        <row r="4714">
          <cell r="G4714" t="str">
            <v>Spare 2484</v>
          </cell>
        </row>
        <row r="4715">
          <cell r="G4715" t="str">
            <v>Spare 2485</v>
          </cell>
        </row>
        <row r="4716">
          <cell r="G4716" t="str">
            <v>Spare 2486</v>
          </cell>
        </row>
        <row r="4717">
          <cell r="G4717" t="str">
            <v>Spare 2487</v>
          </cell>
        </row>
        <row r="4718">
          <cell r="G4718" t="str">
            <v>Spare 2488</v>
          </cell>
        </row>
        <row r="4719">
          <cell r="G4719" t="str">
            <v>Spare 2489</v>
          </cell>
        </row>
        <row r="4720">
          <cell r="G4720" t="str">
            <v>Spare 2490</v>
          </cell>
        </row>
        <row r="4721">
          <cell r="G4721" t="str">
            <v>Spare 2491</v>
          </cell>
        </row>
        <row r="4722">
          <cell r="G4722" t="str">
            <v>Spare 2492</v>
          </cell>
        </row>
        <row r="4723">
          <cell r="G4723" t="str">
            <v>Spare 2493</v>
          </cell>
        </row>
        <row r="4724">
          <cell r="G4724" t="str">
            <v>Spare 2494</v>
          </cell>
        </row>
        <row r="4725">
          <cell r="G4725" t="str">
            <v>Spare 2495</v>
          </cell>
        </row>
        <row r="4726">
          <cell r="G4726" t="str">
            <v>Spare 2496</v>
          </cell>
        </row>
        <row r="4727">
          <cell r="G4727" t="str">
            <v>Spare 2497</v>
          </cell>
        </row>
        <row r="4728">
          <cell r="G4728" t="str">
            <v>Spare 2498</v>
          </cell>
        </row>
        <row r="4729">
          <cell r="G4729" t="str">
            <v>Spare 2499</v>
          </cell>
        </row>
        <row r="4730">
          <cell r="G4730" t="str">
            <v>Spare 2500</v>
          </cell>
        </row>
        <row r="4731">
          <cell r="G4731" t="str">
            <v>Spare 2501</v>
          </cell>
        </row>
        <row r="4732">
          <cell r="G4732" t="str">
            <v>Spare 2502</v>
          </cell>
        </row>
        <row r="4733">
          <cell r="G4733" t="str">
            <v>Spare 2503</v>
          </cell>
        </row>
        <row r="4734">
          <cell r="G4734" t="str">
            <v>Spare 2504</v>
          </cell>
        </row>
        <row r="4735">
          <cell r="G4735" t="str">
            <v>Spare 2505</v>
          </cell>
        </row>
        <row r="4736">
          <cell r="G4736" t="str">
            <v>Spare 2506</v>
          </cell>
        </row>
        <row r="4737">
          <cell r="G4737" t="str">
            <v>Spare 2507</v>
          </cell>
        </row>
        <row r="4738">
          <cell r="G4738" t="str">
            <v>Spare 2508</v>
          </cell>
        </row>
        <row r="4739">
          <cell r="G4739" t="str">
            <v>Spare 2509</v>
          </cell>
        </row>
        <row r="4740">
          <cell r="G4740" t="str">
            <v>Spare 2510</v>
          </cell>
        </row>
        <row r="4741">
          <cell r="G4741" t="str">
            <v>Spare 2511</v>
          </cell>
        </row>
        <row r="4742">
          <cell r="G4742" t="str">
            <v>Spare 2512</v>
          </cell>
        </row>
        <row r="4743">
          <cell r="G4743" t="str">
            <v>Spare 2513</v>
          </cell>
        </row>
        <row r="4744">
          <cell r="G4744" t="str">
            <v>Spare 2514</v>
          </cell>
        </row>
        <row r="4745">
          <cell r="G4745" t="str">
            <v>Spare 2515</v>
          </cell>
        </row>
        <row r="4746">
          <cell r="G4746" t="str">
            <v>Spare 2516</v>
          </cell>
        </row>
        <row r="4747">
          <cell r="G4747" t="str">
            <v>Spare 2517</v>
          </cell>
        </row>
        <row r="4748">
          <cell r="G4748" t="str">
            <v>Spare 2518</v>
          </cell>
        </row>
        <row r="4749">
          <cell r="G4749" t="str">
            <v>Spare 2519</v>
          </cell>
        </row>
        <row r="4750">
          <cell r="G4750" t="str">
            <v>Spare 2520</v>
          </cell>
        </row>
        <row r="4751">
          <cell r="G4751" t="str">
            <v>Spare 2521</v>
          </cell>
        </row>
        <row r="4752">
          <cell r="G4752" t="str">
            <v>Spare 2522</v>
          </cell>
        </row>
        <row r="4753">
          <cell r="G4753" t="str">
            <v>Spare 2523</v>
          </cell>
        </row>
        <row r="4754">
          <cell r="G4754" t="str">
            <v>Spare 2524</v>
          </cell>
        </row>
        <row r="4755">
          <cell r="G4755" t="str">
            <v>Spare 2525</v>
          </cell>
        </row>
        <row r="4756">
          <cell r="G4756" t="str">
            <v>Spare 2526</v>
          </cell>
        </row>
        <row r="4757">
          <cell r="G4757" t="str">
            <v>Spare 2527</v>
          </cell>
        </row>
        <row r="4758">
          <cell r="G4758" t="str">
            <v>Spare 2528</v>
          </cell>
        </row>
        <row r="4759">
          <cell r="G4759" t="str">
            <v>Spare 2529</v>
          </cell>
        </row>
        <row r="4760">
          <cell r="G4760" t="str">
            <v>Spare 2530</v>
          </cell>
        </row>
        <row r="4761">
          <cell r="G4761" t="str">
            <v>Spare 2531</v>
          </cell>
        </row>
        <row r="4762">
          <cell r="G4762" t="str">
            <v>Spare 2532</v>
          </cell>
        </row>
        <row r="4763">
          <cell r="G4763" t="str">
            <v>Spare 2533</v>
          </cell>
        </row>
        <row r="4764">
          <cell r="G4764" t="str">
            <v>Spare 2534</v>
          </cell>
        </row>
        <row r="4765">
          <cell r="G4765" t="str">
            <v>Spare 2535</v>
          </cell>
        </row>
        <row r="4766">
          <cell r="G4766" t="str">
            <v>Spare 2536</v>
          </cell>
        </row>
        <row r="4767">
          <cell r="G4767" t="str">
            <v>Spare 2537</v>
          </cell>
        </row>
        <row r="4768">
          <cell r="G4768" t="str">
            <v>Spare 2538</v>
          </cell>
        </row>
        <row r="4769">
          <cell r="G4769" t="str">
            <v>Spare 2539</v>
          </cell>
        </row>
        <row r="4770">
          <cell r="G4770" t="str">
            <v>Spare 2540</v>
          </cell>
        </row>
        <row r="4771">
          <cell r="G4771" t="str">
            <v>Spare 2541</v>
          </cell>
        </row>
        <row r="4772">
          <cell r="G4772" t="str">
            <v>Spare 2542</v>
          </cell>
        </row>
        <row r="4773">
          <cell r="G4773" t="str">
            <v>Spare 2543</v>
          </cell>
        </row>
        <row r="4774">
          <cell r="G4774" t="str">
            <v>Spare 2544</v>
          </cell>
        </row>
        <row r="4775">
          <cell r="G4775" t="str">
            <v>Spare 2545</v>
          </cell>
        </row>
        <row r="4776">
          <cell r="G4776" t="str">
            <v>Spare 2546</v>
          </cell>
        </row>
        <row r="4777">
          <cell r="G4777" t="str">
            <v>Spare 2547</v>
          </cell>
        </row>
        <row r="4778">
          <cell r="G4778" t="str">
            <v>Spare 2548</v>
          </cell>
        </row>
        <row r="4779">
          <cell r="G4779" t="str">
            <v>Spare 2549</v>
          </cell>
        </row>
        <row r="4780">
          <cell r="G4780" t="str">
            <v>Spare 2550</v>
          </cell>
        </row>
        <row r="4781">
          <cell r="G4781" t="str">
            <v>Spare 2551</v>
          </cell>
        </row>
        <row r="4782">
          <cell r="G4782" t="str">
            <v>Spare 2552</v>
          </cell>
        </row>
        <row r="4783">
          <cell r="G4783" t="str">
            <v>Spare 2553</v>
          </cell>
        </row>
        <row r="4784">
          <cell r="G4784" t="str">
            <v>Spare 2554</v>
          </cell>
        </row>
        <row r="4785">
          <cell r="G4785" t="str">
            <v>Spare 2555</v>
          </cell>
        </row>
        <row r="4786">
          <cell r="G4786" t="str">
            <v>Spare 2556</v>
          </cell>
        </row>
        <row r="4787">
          <cell r="G4787" t="str">
            <v>Spare 2557</v>
          </cell>
        </row>
        <row r="4788">
          <cell r="G4788" t="str">
            <v>Spare 2558</v>
          </cell>
        </row>
        <row r="4789">
          <cell r="G4789" t="str">
            <v>Spare 2559</v>
          </cell>
        </row>
        <row r="4790">
          <cell r="G4790" t="str">
            <v>Spare 2560</v>
          </cell>
        </row>
        <row r="4791">
          <cell r="G4791" t="str">
            <v>Spare 2561</v>
          </cell>
        </row>
        <row r="4792">
          <cell r="G4792" t="str">
            <v>Spare 2562</v>
          </cell>
        </row>
        <row r="4793">
          <cell r="G4793" t="str">
            <v>Spare 2563</v>
          </cell>
        </row>
        <row r="4794">
          <cell r="G4794" t="str">
            <v>Spare 2564</v>
          </cell>
        </row>
        <row r="4795">
          <cell r="G4795" t="str">
            <v>Spare 2565</v>
          </cell>
        </row>
        <row r="4796">
          <cell r="G4796" t="str">
            <v>Spare 2566</v>
          </cell>
        </row>
        <row r="4797">
          <cell r="G4797" t="str">
            <v>Spare 2567</v>
          </cell>
        </row>
        <row r="4798">
          <cell r="G4798" t="str">
            <v>Spare 2568</v>
          </cell>
        </row>
        <row r="4799">
          <cell r="G4799" t="str">
            <v>Spare 2569</v>
          </cell>
        </row>
        <row r="4800">
          <cell r="G4800" t="str">
            <v>Spare 2570</v>
          </cell>
        </row>
        <row r="4801">
          <cell r="G4801" t="str">
            <v>Spare 2571</v>
          </cell>
        </row>
        <row r="4802">
          <cell r="G4802" t="str">
            <v>Spare 2572</v>
          </cell>
        </row>
        <row r="4803">
          <cell r="G4803" t="str">
            <v>Spare 2573</v>
          </cell>
        </row>
        <row r="4804">
          <cell r="G4804" t="str">
            <v>Spare 2574</v>
          </cell>
        </row>
        <row r="4805">
          <cell r="G4805" t="str">
            <v>Spare 2575</v>
          </cell>
        </row>
        <row r="4806">
          <cell r="G4806" t="str">
            <v>Spare 2576</v>
          </cell>
        </row>
        <row r="4807">
          <cell r="G4807" t="str">
            <v>Spare 2577</v>
          </cell>
        </row>
        <row r="4808">
          <cell r="G4808" t="str">
            <v>Spare 2578</v>
          </cell>
        </row>
        <row r="4809">
          <cell r="G4809" t="str">
            <v>Spare 2579</v>
          </cell>
        </row>
        <row r="4810">
          <cell r="G4810" t="str">
            <v>Spare 2580</v>
          </cell>
        </row>
        <row r="4811">
          <cell r="G4811" t="str">
            <v>Spare 2581</v>
          </cell>
        </row>
        <row r="4812">
          <cell r="G4812" t="str">
            <v>Spare 2582</v>
          </cell>
        </row>
        <row r="4813">
          <cell r="G4813" t="str">
            <v>Spare 2583</v>
          </cell>
        </row>
        <row r="4814">
          <cell r="G4814" t="str">
            <v>Spare 2584</v>
          </cell>
        </row>
        <row r="4815">
          <cell r="G4815" t="str">
            <v>Spare 2585</v>
          </cell>
        </row>
        <row r="4816">
          <cell r="G4816" t="str">
            <v>Spare 2586</v>
          </cell>
        </row>
        <row r="4817">
          <cell r="G4817" t="str">
            <v>Spare 2587</v>
          </cell>
        </row>
        <row r="4818">
          <cell r="G4818" t="str">
            <v>Spare 2588</v>
          </cell>
        </row>
        <row r="4819">
          <cell r="G4819" t="str">
            <v>Spare 2589</v>
          </cell>
        </row>
        <row r="4820">
          <cell r="G4820" t="str">
            <v>Spare 2590</v>
          </cell>
        </row>
        <row r="4821">
          <cell r="G4821" t="str">
            <v>Spare 2591</v>
          </cell>
        </row>
        <row r="4822">
          <cell r="G4822" t="str">
            <v>Spare 2592</v>
          </cell>
        </row>
        <row r="4823">
          <cell r="G4823" t="str">
            <v>Spare 2593</v>
          </cell>
        </row>
        <row r="4824">
          <cell r="G4824" t="str">
            <v>Spare 2594</v>
          </cell>
        </row>
        <row r="4825">
          <cell r="G4825" t="str">
            <v>Spare 2595</v>
          </cell>
        </row>
        <row r="4826">
          <cell r="G4826" t="str">
            <v>Spare 2596</v>
          </cell>
        </row>
        <row r="4827">
          <cell r="G4827" t="str">
            <v>Spare 2597</v>
          </cell>
        </row>
        <row r="4828">
          <cell r="G4828" t="str">
            <v>Spare 2598</v>
          </cell>
        </row>
        <row r="4829">
          <cell r="G4829" t="str">
            <v>Spare 2599</v>
          </cell>
        </row>
        <row r="4830">
          <cell r="G4830" t="str">
            <v>Spare 2600</v>
          </cell>
        </row>
        <row r="4831">
          <cell r="G4831" t="str">
            <v>Spare 2601</v>
          </cell>
        </row>
        <row r="4832">
          <cell r="G4832" t="str">
            <v>Spare 2602</v>
          </cell>
        </row>
        <row r="4833">
          <cell r="G4833" t="str">
            <v>Spare 2603</v>
          </cell>
        </row>
        <row r="4834">
          <cell r="G4834" t="str">
            <v>Spare 2604</v>
          </cell>
        </row>
        <row r="4835">
          <cell r="G4835" t="str">
            <v>Spare 2605</v>
          </cell>
        </row>
        <row r="4836">
          <cell r="G4836" t="str">
            <v>Spare 2606</v>
          </cell>
        </row>
        <row r="4837">
          <cell r="G4837" t="str">
            <v>Spare 2607</v>
          </cell>
        </row>
        <row r="4838">
          <cell r="G4838" t="str">
            <v>Spare 2608</v>
          </cell>
        </row>
        <row r="4839">
          <cell r="G4839" t="str">
            <v>Spare 2609</v>
          </cell>
        </row>
        <row r="4840">
          <cell r="G4840" t="str">
            <v>Spare 2610</v>
          </cell>
        </row>
        <row r="4841">
          <cell r="G4841" t="str">
            <v>Spare 2611</v>
          </cell>
        </row>
        <row r="4842">
          <cell r="G4842" t="str">
            <v>Spare 2612</v>
          </cell>
        </row>
        <row r="4843">
          <cell r="G4843" t="str">
            <v>Spare 2613</v>
          </cell>
        </row>
        <row r="4844">
          <cell r="G4844" t="str">
            <v>Spare 2614</v>
          </cell>
        </row>
        <row r="4845">
          <cell r="G4845" t="str">
            <v>Spare 2615</v>
          </cell>
        </row>
        <row r="4846">
          <cell r="G4846" t="str">
            <v>Spare 2616</v>
          </cell>
        </row>
        <row r="4847">
          <cell r="G4847" t="str">
            <v>Spare 2617</v>
          </cell>
        </row>
        <row r="4848">
          <cell r="G4848" t="str">
            <v>Spare 2618</v>
          </cell>
        </row>
        <row r="4849">
          <cell r="G4849" t="str">
            <v>Spare 2619</v>
          </cell>
        </row>
        <row r="4850">
          <cell r="G4850" t="str">
            <v>Spare 2620</v>
          </cell>
        </row>
        <row r="4851">
          <cell r="G4851" t="str">
            <v>Spare 2621</v>
          </cell>
        </row>
        <row r="4852">
          <cell r="G4852" t="str">
            <v>Spare 2622</v>
          </cell>
        </row>
        <row r="4853">
          <cell r="G4853" t="str">
            <v>Spare 2623</v>
          </cell>
        </row>
        <row r="4854">
          <cell r="G4854" t="str">
            <v>Spare 2624</v>
          </cell>
        </row>
        <row r="4855">
          <cell r="G4855" t="str">
            <v>Spare 2625</v>
          </cell>
        </row>
        <row r="4856">
          <cell r="G4856" t="str">
            <v>Spare 2626</v>
          </cell>
        </row>
        <row r="4857">
          <cell r="G4857" t="str">
            <v>Spare 2627</v>
          </cell>
        </row>
        <row r="4858">
          <cell r="G4858" t="str">
            <v>Spare 2628</v>
          </cell>
        </row>
        <row r="4859">
          <cell r="G4859" t="str">
            <v>Spare 2629</v>
          </cell>
        </row>
        <row r="4860">
          <cell r="G4860" t="str">
            <v>Spare 2630</v>
          </cell>
        </row>
        <row r="4861">
          <cell r="G4861" t="str">
            <v>Spare 2631</v>
          </cell>
        </row>
        <row r="4862">
          <cell r="G4862" t="str">
            <v>Spare 2632</v>
          </cell>
        </row>
        <row r="4863">
          <cell r="G4863" t="str">
            <v>Spare 2633</v>
          </cell>
        </row>
        <row r="4864">
          <cell r="G4864" t="str">
            <v>Spare 2634</v>
          </cell>
        </row>
        <row r="4865">
          <cell r="G4865" t="str">
            <v>Spare 2635</v>
          </cell>
        </row>
        <row r="4866">
          <cell r="G4866" t="str">
            <v>Spare 2636</v>
          </cell>
        </row>
        <row r="4867">
          <cell r="G4867" t="str">
            <v>Spare 2637</v>
          </cell>
        </row>
        <row r="4868">
          <cell r="G4868" t="str">
            <v>Spare 2638</v>
          </cell>
        </row>
        <row r="4869">
          <cell r="G4869" t="str">
            <v>Spare 2639</v>
          </cell>
        </row>
        <row r="4870">
          <cell r="G4870" t="str">
            <v>Spare 2640</v>
          </cell>
        </row>
        <row r="4871">
          <cell r="G4871" t="str">
            <v>Spare 2641</v>
          </cell>
        </row>
        <row r="4872">
          <cell r="G4872" t="str">
            <v>Spare 2642</v>
          </cell>
        </row>
        <row r="4873">
          <cell r="G4873" t="str">
            <v>Spare 2643</v>
          </cell>
        </row>
        <row r="4874">
          <cell r="G4874" t="str">
            <v>Spare 2644</v>
          </cell>
        </row>
        <row r="4875">
          <cell r="G4875" t="str">
            <v>Spare 2645</v>
          </cell>
        </row>
        <row r="4876">
          <cell r="G4876" t="str">
            <v>Spare 2646</v>
          </cell>
        </row>
        <row r="4877">
          <cell r="G4877" t="str">
            <v>Spare 2647</v>
          </cell>
        </row>
        <row r="4878">
          <cell r="G4878" t="str">
            <v>Spare 2648</v>
          </cell>
        </row>
        <row r="4879">
          <cell r="G4879" t="str">
            <v>Spare 2649</v>
          </cell>
        </row>
        <row r="4880">
          <cell r="G4880" t="str">
            <v>Spare 2650</v>
          </cell>
        </row>
        <row r="4881">
          <cell r="G4881" t="str">
            <v>Spare 2651</v>
          </cell>
        </row>
        <row r="4882">
          <cell r="G4882" t="str">
            <v>Spare 2652</v>
          </cell>
        </row>
        <row r="4883">
          <cell r="G4883" t="str">
            <v>Spare 2653</v>
          </cell>
        </row>
        <row r="4884">
          <cell r="G4884" t="str">
            <v>Spare 2654</v>
          </cell>
        </row>
        <row r="4885">
          <cell r="G4885" t="str">
            <v>Spare 2655</v>
          </cell>
        </row>
        <row r="4886">
          <cell r="G4886" t="str">
            <v>Spare 2656</v>
          </cell>
        </row>
        <row r="4887">
          <cell r="G4887" t="str">
            <v>Spare 2657</v>
          </cell>
        </row>
        <row r="4888">
          <cell r="G4888" t="str">
            <v>Spare 2658</v>
          </cell>
        </row>
        <row r="4889">
          <cell r="G4889" t="str">
            <v>Spare 2659</v>
          </cell>
        </row>
        <row r="4890">
          <cell r="G4890" t="str">
            <v>Spare 2660</v>
          </cell>
        </row>
        <row r="4891">
          <cell r="G4891" t="str">
            <v>Spare 2661</v>
          </cell>
        </row>
        <row r="4892">
          <cell r="G4892" t="str">
            <v>Spare 2662</v>
          </cell>
        </row>
        <row r="4893">
          <cell r="G4893" t="str">
            <v>Spare 2663</v>
          </cell>
        </row>
        <row r="4894">
          <cell r="G4894" t="str">
            <v>Spare 2664</v>
          </cell>
        </row>
        <row r="4895">
          <cell r="G4895" t="str">
            <v>Spare 2665</v>
          </cell>
        </row>
        <row r="4896">
          <cell r="G4896" t="str">
            <v>Spare 2666</v>
          </cell>
        </row>
        <row r="4897">
          <cell r="G4897" t="str">
            <v>Spare 2667</v>
          </cell>
        </row>
        <row r="4898">
          <cell r="G4898" t="str">
            <v>Spare 2668</v>
          </cell>
        </row>
        <row r="4899">
          <cell r="G4899" t="str">
            <v>Spare 2669</v>
          </cell>
        </row>
        <row r="4900">
          <cell r="G4900" t="str">
            <v>Spare 2670</v>
          </cell>
        </row>
        <row r="4901">
          <cell r="G4901" t="str">
            <v>Spare 2671</v>
          </cell>
        </row>
        <row r="4902">
          <cell r="G4902" t="str">
            <v>Spare 2672</v>
          </cell>
        </row>
        <row r="4903">
          <cell r="G4903" t="str">
            <v>Spare 2673</v>
          </cell>
        </row>
        <row r="4904">
          <cell r="G4904" t="str">
            <v>Spare 2674</v>
          </cell>
        </row>
        <row r="4905">
          <cell r="G4905" t="str">
            <v>Spare 2675</v>
          </cell>
        </row>
        <row r="4906">
          <cell r="G4906" t="str">
            <v>Spare 2676</v>
          </cell>
        </row>
        <row r="4907">
          <cell r="G4907" t="str">
            <v>Spare 2677</v>
          </cell>
        </row>
        <row r="4908">
          <cell r="G4908" t="str">
            <v>Spare 2678</v>
          </cell>
        </row>
        <row r="4909">
          <cell r="G4909" t="str">
            <v>Spare 2679</v>
          </cell>
        </row>
        <row r="4910">
          <cell r="G4910" t="str">
            <v>Spare 2680</v>
          </cell>
        </row>
        <row r="4911">
          <cell r="G4911" t="str">
            <v>Spare 2681</v>
          </cell>
        </row>
        <row r="4912">
          <cell r="G4912" t="str">
            <v>Spare 2682</v>
          </cell>
        </row>
        <row r="4913">
          <cell r="G4913" t="str">
            <v>Spare 2683</v>
          </cell>
        </row>
        <row r="4914">
          <cell r="G4914" t="str">
            <v>Spare 2684</v>
          </cell>
        </row>
        <row r="4915">
          <cell r="G4915" t="str">
            <v>Spare 2685</v>
          </cell>
        </row>
        <row r="4916">
          <cell r="G4916" t="str">
            <v>Spare 2686</v>
          </cell>
        </row>
        <row r="4917">
          <cell r="G4917" t="str">
            <v>Spare 2687</v>
          </cell>
        </row>
        <row r="4918">
          <cell r="G4918" t="str">
            <v>Spare 2688</v>
          </cell>
        </row>
        <row r="4919">
          <cell r="G4919" t="str">
            <v>Spare 2689</v>
          </cell>
        </row>
        <row r="4920">
          <cell r="G4920" t="str">
            <v>Spare 2690</v>
          </cell>
        </row>
        <row r="4921">
          <cell r="G4921" t="str">
            <v>Spare 2691</v>
          </cell>
        </row>
        <row r="4922">
          <cell r="G4922" t="str">
            <v>Spare 2692</v>
          </cell>
        </row>
        <row r="4923">
          <cell r="G4923" t="str">
            <v>Spare 2693</v>
          </cell>
        </row>
        <row r="4924">
          <cell r="G4924" t="str">
            <v>Spare 2694</v>
          </cell>
        </row>
        <row r="4925">
          <cell r="G4925" t="str">
            <v>Spare 2695</v>
          </cell>
        </row>
        <row r="4926">
          <cell r="G4926" t="str">
            <v>Spare 2696</v>
          </cell>
        </row>
        <row r="4927">
          <cell r="G4927" t="str">
            <v>Spare 2697</v>
          </cell>
        </row>
        <row r="4928">
          <cell r="G4928" t="str">
            <v>Spare 2698</v>
          </cell>
        </row>
        <row r="4929">
          <cell r="G4929" t="str">
            <v>Spare 2699</v>
          </cell>
        </row>
        <row r="4930">
          <cell r="G4930" t="str">
            <v>Spare 2700</v>
          </cell>
        </row>
        <row r="4931">
          <cell r="G4931" t="str">
            <v>Spare 2701</v>
          </cell>
        </row>
        <row r="4932">
          <cell r="G4932" t="str">
            <v>Spare 2702</v>
          </cell>
        </row>
        <row r="4933">
          <cell r="G4933" t="str">
            <v>Spare 2703</v>
          </cell>
        </row>
        <row r="4934">
          <cell r="G4934" t="str">
            <v>Spare 2704</v>
          </cell>
        </row>
        <row r="4935">
          <cell r="G4935" t="str">
            <v>Spare 2705</v>
          </cell>
        </row>
        <row r="4936">
          <cell r="G4936" t="str">
            <v>Spare 2706</v>
          </cell>
        </row>
        <row r="4937">
          <cell r="G4937" t="str">
            <v>Spare 2707</v>
          </cell>
        </row>
        <row r="4938">
          <cell r="G4938" t="str">
            <v>Spare 2708</v>
          </cell>
        </row>
        <row r="4939">
          <cell r="G4939" t="str">
            <v>Spare 2709</v>
          </cell>
        </row>
        <row r="4940">
          <cell r="G4940" t="str">
            <v>Spare 2710</v>
          </cell>
        </row>
        <row r="4941">
          <cell r="G4941" t="str">
            <v>Spare 2711</v>
          </cell>
        </row>
        <row r="4942">
          <cell r="G4942" t="str">
            <v>Spare 2712</v>
          </cell>
        </row>
        <row r="4943">
          <cell r="G4943" t="str">
            <v>Spare 2713</v>
          </cell>
        </row>
        <row r="4944">
          <cell r="G4944" t="str">
            <v>Spare 2714</v>
          </cell>
        </row>
        <row r="4945">
          <cell r="G4945" t="str">
            <v>Spare 2715</v>
          </cell>
        </row>
        <row r="4946">
          <cell r="G4946" t="str">
            <v>Spare 2716</v>
          </cell>
        </row>
        <row r="4947">
          <cell r="G4947" t="str">
            <v>Spare 2717</v>
          </cell>
        </row>
        <row r="4948">
          <cell r="G4948" t="str">
            <v>Spare 2718</v>
          </cell>
        </row>
        <row r="4949">
          <cell r="G4949" t="str">
            <v>Spare 2719</v>
          </cell>
        </row>
        <row r="4950">
          <cell r="G4950" t="str">
            <v>Spare 2720</v>
          </cell>
        </row>
        <row r="4951">
          <cell r="G4951" t="str">
            <v>Spare 2721</v>
          </cell>
        </row>
        <row r="4952">
          <cell r="G4952" t="str">
            <v>Spare 2722</v>
          </cell>
        </row>
        <row r="4953">
          <cell r="G4953" t="str">
            <v>Spare 2723</v>
          </cell>
        </row>
        <row r="4954">
          <cell r="G4954" t="str">
            <v>Spare 2724</v>
          </cell>
        </row>
        <row r="4955">
          <cell r="G4955" t="str">
            <v>Spare 2725</v>
          </cell>
        </row>
        <row r="4956">
          <cell r="G4956" t="str">
            <v>Spare 2726</v>
          </cell>
        </row>
        <row r="4957">
          <cell r="G4957" t="str">
            <v>Spare 2727</v>
          </cell>
        </row>
        <row r="4958">
          <cell r="G4958" t="str">
            <v>Spare 2728</v>
          </cell>
        </row>
        <row r="4959">
          <cell r="G4959" t="str">
            <v>Spare 2729</v>
          </cell>
        </row>
        <row r="4960">
          <cell r="G4960" t="str">
            <v>Spare 2730</v>
          </cell>
        </row>
        <row r="4961">
          <cell r="G4961" t="str">
            <v>Spare 2731</v>
          </cell>
        </row>
        <row r="4962">
          <cell r="G4962" t="str">
            <v>Spare 2732</v>
          </cell>
        </row>
        <row r="4963">
          <cell r="G4963" t="str">
            <v>Spare 2733</v>
          </cell>
        </row>
        <row r="4964">
          <cell r="G4964" t="str">
            <v>Spare 2734</v>
          </cell>
        </row>
        <row r="4965">
          <cell r="G4965" t="str">
            <v>Spare 2735</v>
          </cell>
        </row>
        <row r="4966">
          <cell r="G4966" t="str">
            <v>Spare 2736</v>
          </cell>
        </row>
        <row r="4967">
          <cell r="G4967" t="str">
            <v>Spare 2737</v>
          </cell>
        </row>
        <row r="4968">
          <cell r="G4968" t="str">
            <v>Spare 2738</v>
          </cell>
        </row>
        <row r="4969">
          <cell r="G4969" t="str">
            <v>Spare 2739</v>
          </cell>
        </row>
        <row r="4970">
          <cell r="G4970" t="str">
            <v>Spare 2740</v>
          </cell>
        </row>
        <row r="4971">
          <cell r="G4971" t="str">
            <v>Spare 2741</v>
          </cell>
        </row>
        <row r="4972">
          <cell r="G4972" t="str">
            <v>Spare 2742</v>
          </cell>
        </row>
        <row r="4973">
          <cell r="G4973" t="str">
            <v>Spare 2743</v>
          </cell>
        </row>
        <row r="4974">
          <cell r="G4974" t="str">
            <v>Spare 2744</v>
          </cell>
        </row>
        <row r="4975">
          <cell r="G4975" t="str">
            <v>Spare 2745</v>
          </cell>
        </row>
        <row r="4976">
          <cell r="G4976" t="str">
            <v>Spare 2746</v>
          </cell>
        </row>
        <row r="4977">
          <cell r="G4977" t="str">
            <v>Spare 2747</v>
          </cell>
        </row>
        <row r="4978">
          <cell r="G4978" t="str">
            <v>Spare 2748</v>
          </cell>
        </row>
        <row r="4979">
          <cell r="G4979" t="str">
            <v>Spare 2749</v>
          </cell>
        </row>
        <row r="4980">
          <cell r="G4980" t="str">
            <v>Spare 2750</v>
          </cell>
        </row>
        <row r="4981">
          <cell r="G4981" t="str">
            <v>Spare 2751</v>
          </cell>
        </row>
        <row r="4982">
          <cell r="G4982" t="str">
            <v>Spare 2752</v>
          </cell>
        </row>
        <row r="4983">
          <cell r="G4983" t="str">
            <v>Spare 2753</v>
          </cell>
        </row>
        <row r="4984">
          <cell r="G4984" t="str">
            <v>Spare 2754</v>
          </cell>
        </row>
        <row r="4985">
          <cell r="G4985" t="str">
            <v>Spare 2755</v>
          </cell>
        </row>
        <row r="4986">
          <cell r="G4986" t="str">
            <v>Spare 2756</v>
          </cell>
        </row>
        <row r="4987">
          <cell r="G4987" t="str">
            <v>Spare 2757</v>
          </cell>
        </row>
        <row r="4988">
          <cell r="G4988" t="str">
            <v>Spare 2758</v>
          </cell>
        </row>
        <row r="4989">
          <cell r="G4989" t="str">
            <v>Spare 2759</v>
          </cell>
        </row>
        <row r="4990">
          <cell r="G4990" t="str">
            <v>Spare 2760</v>
          </cell>
        </row>
        <row r="4991">
          <cell r="G4991" t="str">
            <v>Spare 2761</v>
          </cell>
        </row>
        <row r="4992">
          <cell r="G4992" t="str">
            <v>Spare 2762</v>
          </cell>
        </row>
        <row r="4993">
          <cell r="G4993" t="str">
            <v>Spare 2763</v>
          </cell>
        </row>
        <row r="4994">
          <cell r="G4994" t="str">
            <v>Spare 2764</v>
          </cell>
        </row>
        <row r="4995">
          <cell r="G4995" t="str">
            <v>Spare 2765</v>
          </cell>
        </row>
        <row r="4996">
          <cell r="G4996" t="str">
            <v>Spare 2766</v>
          </cell>
        </row>
        <row r="4997">
          <cell r="G4997" t="str">
            <v>Spare 2767</v>
          </cell>
        </row>
        <row r="4998">
          <cell r="G4998" t="str">
            <v>Spare 2768</v>
          </cell>
        </row>
        <row r="4999">
          <cell r="G4999" t="str">
            <v>Spare 2769</v>
          </cell>
        </row>
        <row r="5000">
          <cell r="G5000" t="str">
            <v>Spare 2770</v>
          </cell>
        </row>
        <row r="5001">
          <cell r="G5001" t="str">
            <v>Spare 2771</v>
          </cell>
        </row>
        <row r="5002">
          <cell r="G5002" t="str">
            <v>Spare 2772</v>
          </cell>
        </row>
        <row r="5003">
          <cell r="G5003" t="str">
            <v>Spare 2773</v>
          </cell>
        </row>
        <row r="5004">
          <cell r="G5004" t="str">
            <v>Spare 2774</v>
          </cell>
        </row>
        <row r="5005">
          <cell r="G5005" t="str">
            <v>Spare 2775</v>
          </cell>
        </row>
        <row r="5006">
          <cell r="G5006" t="str">
            <v>Spare 2776</v>
          </cell>
        </row>
        <row r="5007">
          <cell r="G5007" t="str">
            <v>Spare 2777</v>
          </cell>
        </row>
        <row r="5008">
          <cell r="G5008" t="str">
            <v>Spare 2778</v>
          </cell>
        </row>
        <row r="5009">
          <cell r="G5009" t="str">
            <v>Spare 2779</v>
          </cell>
        </row>
        <row r="5010">
          <cell r="G5010" t="str">
            <v>Spare 2780</v>
          </cell>
        </row>
        <row r="5011">
          <cell r="G5011" t="str">
            <v>Spare 2781</v>
          </cell>
        </row>
        <row r="5012">
          <cell r="G5012" t="str">
            <v>Spare 2782</v>
          </cell>
        </row>
        <row r="5013">
          <cell r="G5013" t="str">
            <v>Spare 2783</v>
          </cell>
        </row>
        <row r="5014">
          <cell r="G5014" t="str">
            <v>Spare 2784</v>
          </cell>
        </row>
        <row r="5015">
          <cell r="G5015" t="str">
            <v>Spare 2785</v>
          </cell>
        </row>
        <row r="5016">
          <cell r="G5016" t="str">
            <v>Spare 2786</v>
          </cell>
        </row>
        <row r="5017">
          <cell r="G5017" t="str">
            <v>Spare 2787</v>
          </cell>
        </row>
        <row r="5018">
          <cell r="G5018" t="str">
            <v>Spare 2788</v>
          </cell>
        </row>
        <row r="5019">
          <cell r="G5019" t="str">
            <v>Spare 2789</v>
          </cell>
        </row>
        <row r="5020">
          <cell r="G5020" t="str">
            <v>Spare 2790</v>
          </cell>
        </row>
        <row r="5021">
          <cell r="G5021" t="str">
            <v>Spare 2791</v>
          </cell>
        </row>
        <row r="5022">
          <cell r="G5022" t="str">
            <v>Spare 2792</v>
          </cell>
        </row>
        <row r="5023">
          <cell r="G5023" t="str">
            <v>Spare 2793</v>
          </cell>
        </row>
        <row r="5024">
          <cell r="G5024" t="str">
            <v>Spare 2794</v>
          </cell>
        </row>
        <row r="5025">
          <cell r="G5025" t="str">
            <v>Spare 2795</v>
          </cell>
        </row>
        <row r="5026">
          <cell r="G5026" t="str">
            <v>Spare 2796</v>
          </cell>
        </row>
        <row r="5027">
          <cell r="G5027" t="str">
            <v>Spare 2797</v>
          </cell>
        </row>
        <row r="5028">
          <cell r="G5028" t="str">
            <v>Spare 2798</v>
          </cell>
        </row>
        <row r="5029">
          <cell r="G5029" t="str">
            <v>Spare 2799</v>
          </cell>
        </row>
        <row r="5030">
          <cell r="G5030" t="str">
            <v>Spare 2800</v>
          </cell>
        </row>
        <row r="5031">
          <cell r="G5031" t="str">
            <v>Spare 2801</v>
          </cell>
        </row>
        <row r="5032">
          <cell r="G5032" t="str">
            <v>Spare 2802</v>
          </cell>
        </row>
        <row r="5033">
          <cell r="G5033" t="str">
            <v>Spare 2803</v>
          </cell>
        </row>
        <row r="5034">
          <cell r="G5034" t="str">
            <v>Spare 2804</v>
          </cell>
        </row>
        <row r="5035">
          <cell r="G5035" t="str">
            <v>Spare 2805</v>
          </cell>
        </row>
        <row r="5036">
          <cell r="G5036" t="str">
            <v>Spare 2806</v>
          </cell>
        </row>
        <row r="5037">
          <cell r="G5037" t="str">
            <v>Spare 2807</v>
          </cell>
        </row>
        <row r="5038">
          <cell r="G5038" t="str">
            <v>Spare 2808</v>
          </cell>
        </row>
        <row r="5039">
          <cell r="G5039" t="str">
            <v>Spare 2809</v>
          </cell>
        </row>
        <row r="5040">
          <cell r="G5040" t="str">
            <v>Spare 2810</v>
          </cell>
        </row>
        <row r="5041">
          <cell r="G5041" t="str">
            <v>Spare 2811</v>
          </cell>
        </row>
        <row r="5042">
          <cell r="G5042" t="str">
            <v>Spare 2812</v>
          </cell>
        </row>
        <row r="5043">
          <cell r="G5043" t="str">
            <v>Spare 2813</v>
          </cell>
        </row>
        <row r="5044">
          <cell r="G5044" t="str">
            <v>Spare 2814</v>
          </cell>
        </row>
        <row r="5045">
          <cell r="G5045" t="str">
            <v>Spare 2815</v>
          </cell>
        </row>
        <row r="5046">
          <cell r="G5046" t="str">
            <v>Spare 2816</v>
          </cell>
        </row>
        <row r="5047">
          <cell r="G5047" t="str">
            <v>Spare 2817</v>
          </cell>
        </row>
        <row r="5048">
          <cell r="G5048" t="str">
            <v>Spare 2818</v>
          </cell>
        </row>
        <row r="5049">
          <cell r="G5049" t="str">
            <v>Spare 2819</v>
          </cell>
        </row>
        <row r="5050">
          <cell r="G5050" t="str">
            <v>Spare 2820</v>
          </cell>
        </row>
        <row r="5051">
          <cell r="G5051" t="str">
            <v>Spare 2821</v>
          </cell>
        </row>
        <row r="5052">
          <cell r="G5052" t="str">
            <v>Spare 2822</v>
          </cell>
        </row>
        <row r="5053">
          <cell r="G5053" t="str">
            <v>Spare 2823</v>
          </cell>
        </row>
        <row r="5054">
          <cell r="G5054" t="str">
            <v>Spare 2824</v>
          </cell>
        </row>
        <row r="5055">
          <cell r="G5055" t="str">
            <v>Spare 2825</v>
          </cell>
        </row>
        <row r="5056">
          <cell r="G5056" t="str">
            <v>Spare 2826</v>
          </cell>
        </row>
        <row r="5057">
          <cell r="G5057" t="str">
            <v>Spare 2827</v>
          </cell>
        </row>
        <row r="5058">
          <cell r="G5058" t="str">
            <v>Spare 2828</v>
          </cell>
        </row>
        <row r="5059">
          <cell r="G5059" t="str">
            <v>Spare 2829</v>
          </cell>
        </row>
        <row r="5060">
          <cell r="G5060" t="str">
            <v>Spare 2830</v>
          </cell>
        </row>
        <row r="5061">
          <cell r="G5061" t="str">
            <v>Spare 2831</v>
          </cell>
        </row>
        <row r="5062">
          <cell r="G5062" t="str">
            <v>Spare 2832</v>
          </cell>
        </row>
        <row r="5063">
          <cell r="G5063" t="str">
            <v>Spare 2833</v>
          </cell>
        </row>
        <row r="5064">
          <cell r="G5064" t="str">
            <v>Spare 2834</v>
          </cell>
        </row>
        <row r="5065">
          <cell r="G5065" t="str">
            <v>Spare 2835</v>
          </cell>
        </row>
        <row r="5066">
          <cell r="G5066" t="str">
            <v>Spare 2836</v>
          </cell>
        </row>
        <row r="5067">
          <cell r="G5067" t="str">
            <v>Spare 2837</v>
          </cell>
        </row>
        <row r="5068">
          <cell r="G5068" t="str">
            <v>Spare 2838</v>
          </cell>
        </row>
        <row r="5069">
          <cell r="G5069" t="str">
            <v>Spare 2839</v>
          </cell>
        </row>
        <row r="5070">
          <cell r="G5070" t="str">
            <v>Spare 2840</v>
          </cell>
        </row>
        <row r="5071">
          <cell r="G5071" t="str">
            <v>Spare 2841</v>
          </cell>
        </row>
        <row r="5072">
          <cell r="G5072" t="str">
            <v>Spare 2842</v>
          </cell>
        </row>
        <row r="5073">
          <cell r="G5073" t="str">
            <v>Spare 2843</v>
          </cell>
        </row>
        <row r="5074">
          <cell r="G5074" t="str">
            <v>Spare 2844</v>
          </cell>
        </row>
        <row r="5075">
          <cell r="G5075" t="str">
            <v>Spare 2845</v>
          </cell>
        </row>
        <row r="5076">
          <cell r="G5076" t="str">
            <v>Spare 2846</v>
          </cell>
        </row>
        <row r="5077">
          <cell r="G5077" t="str">
            <v>Spare 2847</v>
          </cell>
        </row>
        <row r="5078">
          <cell r="G5078" t="str">
            <v>Spare 2848</v>
          </cell>
        </row>
        <row r="5079">
          <cell r="G5079" t="str">
            <v>Spare 2849</v>
          </cell>
        </row>
        <row r="5080">
          <cell r="G5080" t="str">
            <v>Spare 2850</v>
          </cell>
        </row>
        <row r="5081">
          <cell r="G5081" t="str">
            <v>Spare 2851</v>
          </cell>
        </row>
        <row r="5082">
          <cell r="G5082" t="str">
            <v>Spare 2852</v>
          </cell>
        </row>
        <row r="5083">
          <cell r="G5083" t="str">
            <v>Spare 2853</v>
          </cell>
        </row>
        <row r="5084">
          <cell r="G5084" t="str">
            <v>Spare 2854</v>
          </cell>
        </row>
        <row r="5085">
          <cell r="G5085" t="str">
            <v>Spare 2855</v>
          </cell>
        </row>
        <row r="5086">
          <cell r="G5086" t="str">
            <v>Spare 2856</v>
          </cell>
        </row>
        <row r="5087">
          <cell r="G5087" t="str">
            <v>Spare 2857</v>
          </cell>
        </row>
        <row r="5088">
          <cell r="G5088" t="str">
            <v>Spare 2858</v>
          </cell>
        </row>
        <row r="5089">
          <cell r="G5089" t="str">
            <v>Spare 2859</v>
          </cell>
        </row>
        <row r="5090">
          <cell r="G5090" t="str">
            <v>Spare 2860</v>
          </cell>
        </row>
        <row r="5091">
          <cell r="G5091" t="str">
            <v>Spare 2861</v>
          </cell>
        </row>
        <row r="5092">
          <cell r="G5092" t="str">
            <v>Spare 2862</v>
          </cell>
        </row>
        <row r="5093">
          <cell r="G5093" t="str">
            <v>Spare 2863</v>
          </cell>
        </row>
        <row r="5094">
          <cell r="G5094" t="str">
            <v>Spare 2864</v>
          </cell>
        </row>
        <row r="5095">
          <cell r="G5095" t="str">
            <v>Spare 2865</v>
          </cell>
        </row>
        <row r="5096">
          <cell r="G5096" t="str">
            <v>Spare 2866</v>
          </cell>
        </row>
        <row r="5097">
          <cell r="G5097" t="str">
            <v>Spare 2867</v>
          </cell>
        </row>
        <row r="5098">
          <cell r="G5098" t="str">
            <v>Spare 2868</v>
          </cell>
        </row>
        <row r="5099">
          <cell r="G5099" t="str">
            <v>Spare 2869</v>
          </cell>
        </row>
        <row r="5100">
          <cell r="G5100" t="str">
            <v>Spare 2870</v>
          </cell>
        </row>
        <row r="5101">
          <cell r="G5101" t="str">
            <v>Spare 2871</v>
          </cell>
        </row>
        <row r="5102">
          <cell r="G5102" t="str">
            <v>Spare 2872</v>
          </cell>
        </row>
        <row r="5103">
          <cell r="G5103" t="str">
            <v>Spare 2873</v>
          </cell>
        </row>
        <row r="5104">
          <cell r="G5104" t="str">
            <v>Spare 2874</v>
          </cell>
        </row>
        <row r="5105">
          <cell r="G5105" t="str">
            <v>Spare 2875</v>
          </cell>
        </row>
        <row r="5106">
          <cell r="G5106" t="str">
            <v>Spare 2876</v>
          </cell>
        </row>
        <row r="5107">
          <cell r="G5107" t="str">
            <v>Spare 2877</v>
          </cell>
        </row>
        <row r="5108">
          <cell r="G5108" t="str">
            <v>Spare 2878</v>
          </cell>
        </row>
        <row r="5109">
          <cell r="G5109" t="str">
            <v>Spare 2879</v>
          </cell>
        </row>
        <row r="5110">
          <cell r="G5110" t="str">
            <v>Spare 2880</v>
          </cell>
        </row>
        <row r="5111">
          <cell r="G5111" t="str">
            <v>Spare 2881</v>
          </cell>
        </row>
        <row r="5112">
          <cell r="G5112" t="str">
            <v>Spare 2882</v>
          </cell>
        </row>
        <row r="5113">
          <cell r="G5113" t="str">
            <v>Spare 2883</v>
          </cell>
        </row>
        <row r="5114">
          <cell r="G5114" t="str">
            <v>Spare 2884</v>
          </cell>
        </row>
        <row r="5115">
          <cell r="G5115" t="str">
            <v>Spare 2885</v>
          </cell>
        </row>
        <row r="5116">
          <cell r="G5116" t="str">
            <v>Spare 2886</v>
          </cell>
        </row>
        <row r="5117">
          <cell r="G5117" t="str">
            <v>Spare 2887</v>
          </cell>
        </row>
        <row r="5118">
          <cell r="G5118" t="str">
            <v>Spare 2888</v>
          </cell>
        </row>
        <row r="5119">
          <cell r="G5119" t="str">
            <v>Spare 2889</v>
          </cell>
        </row>
        <row r="5120">
          <cell r="G5120" t="str">
            <v>Spare 2890</v>
          </cell>
        </row>
        <row r="5121">
          <cell r="G5121" t="str">
            <v>Spare 2891</v>
          </cell>
        </row>
        <row r="5122">
          <cell r="G5122" t="str">
            <v>Spare 2892</v>
          </cell>
        </row>
        <row r="5123">
          <cell r="G5123" t="str">
            <v>Spare 2893</v>
          </cell>
        </row>
        <row r="5124">
          <cell r="G5124" t="str">
            <v>Spare 2894</v>
          </cell>
        </row>
        <row r="5125">
          <cell r="G5125" t="str">
            <v>Spare 2895</v>
          </cell>
        </row>
        <row r="5126">
          <cell r="G5126" t="str">
            <v>Spare 2896</v>
          </cell>
        </row>
        <row r="5127">
          <cell r="G5127" t="str">
            <v>Spare 2897</v>
          </cell>
        </row>
        <row r="5128">
          <cell r="G5128" t="str">
            <v>Spare 2898</v>
          </cell>
        </row>
        <row r="5129">
          <cell r="G5129" t="str">
            <v>Spare 2899</v>
          </cell>
        </row>
        <row r="5130">
          <cell r="G5130" t="str">
            <v>Spare 2900</v>
          </cell>
        </row>
        <row r="5131">
          <cell r="G5131" t="str">
            <v>Spare 2901</v>
          </cell>
        </row>
        <row r="5132">
          <cell r="G5132" t="str">
            <v>Spare 2902</v>
          </cell>
        </row>
        <row r="5133">
          <cell r="G5133" t="str">
            <v>Spare 2903</v>
          </cell>
        </row>
        <row r="5134">
          <cell r="G5134" t="str">
            <v>Spare 2904</v>
          </cell>
        </row>
        <row r="5135">
          <cell r="G5135" t="str">
            <v>Spare 2905</v>
          </cell>
        </row>
        <row r="5136">
          <cell r="G5136" t="str">
            <v>Spare 2906</v>
          </cell>
        </row>
        <row r="5137">
          <cell r="G5137" t="str">
            <v>Spare 2907</v>
          </cell>
        </row>
        <row r="5138">
          <cell r="G5138" t="str">
            <v>Spare 2908</v>
          </cell>
        </row>
        <row r="5139">
          <cell r="G5139" t="str">
            <v>Spare 2909</v>
          </cell>
        </row>
        <row r="5140">
          <cell r="G5140" t="str">
            <v>Spare 2910</v>
          </cell>
        </row>
        <row r="5141">
          <cell r="G5141" t="str">
            <v>Spare 2911</v>
          </cell>
        </row>
        <row r="5142">
          <cell r="G5142" t="str">
            <v>Spare 2912</v>
          </cell>
        </row>
        <row r="5143">
          <cell r="G5143" t="str">
            <v>Spare 2913</v>
          </cell>
        </row>
        <row r="5144">
          <cell r="G5144" t="str">
            <v>Spare 2914</v>
          </cell>
        </row>
        <row r="5145">
          <cell r="G5145" t="str">
            <v>Spare 2915</v>
          </cell>
        </row>
        <row r="5146">
          <cell r="G5146" t="str">
            <v>Spare 2916</v>
          </cell>
        </row>
        <row r="5147">
          <cell r="G5147" t="str">
            <v>Spare 2917</v>
          </cell>
        </row>
        <row r="5148">
          <cell r="G5148" t="str">
            <v>Spare 2918</v>
          </cell>
        </row>
        <row r="5149">
          <cell r="G5149" t="str">
            <v>Spare 2919</v>
          </cell>
        </row>
        <row r="5150">
          <cell r="G5150" t="str">
            <v>Spare 2920</v>
          </cell>
        </row>
        <row r="5151">
          <cell r="G5151" t="str">
            <v>Spare 2921</v>
          </cell>
        </row>
        <row r="5152">
          <cell r="G5152" t="str">
            <v>Spare 2922</v>
          </cell>
        </row>
        <row r="5153">
          <cell r="G5153" t="str">
            <v>Spare 2923</v>
          </cell>
        </row>
        <row r="5154">
          <cell r="G5154" t="str">
            <v>Spare 2924</v>
          </cell>
        </row>
        <row r="5155">
          <cell r="G5155" t="str">
            <v>Spare 2925</v>
          </cell>
        </row>
        <row r="5156">
          <cell r="G5156" t="str">
            <v>Spare 2926</v>
          </cell>
        </row>
        <row r="5157">
          <cell r="G5157" t="str">
            <v>Spare 2927</v>
          </cell>
        </row>
        <row r="5158">
          <cell r="G5158" t="str">
            <v>Spare 2928</v>
          </cell>
        </row>
        <row r="5159">
          <cell r="G5159" t="str">
            <v>Spare 2929</v>
          </cell>
        </row>
        <row r="5160">
          <cell r="G5160" t="str">
            <v>Spare 2930</v>
          </cell>
        </row>
        <row r="5161">
          <cell r="G5161" t="str">
            <v>Spare 2931</v>
          </cell>
        </row>
        <row r="5162">
          <cell r="G5162" t="str">
            <v>Spare 2932</v>
          </cell>
        </row>
        <row r="5163">
          <cell r="G5163" t="str">
            <v>Spare 2933</v>
          </cell>
        </row>
        <row r="5164">
          <cell r="G5164" t="str">
            <v>Spare 2934</v>
          </cell>
        </row>
        <row r="5165">
          <cell r="G5165" t="str">
            <v>Spare 2935</v>
          </cell>
        </row>
        <row r="5166">
          <cell r="G5166" t="str">
            <v>Spare 2936</v>
          </cell>
        </row>
        <row r="5167">
          <cell r="G5167" t="str">
            <v>Spare 2937</v>
          </cell>
        </row>
        <row r="5168">
          <cell r="G5168" t="str">
            <v>Spare 2938</v>
          </cell>
        </row>
        <row r="5169">
          <cell r="G5169" t="str">
            <v>Spare 2939</v>
          </cell>
        </row>
        <row r="5170">
          <cell r="G5170" t="str">
            <v>Spare 2940</v>
          </cell>
        </row>
        <row r="5171">
          <cell r="G5171" t="str">
            <v>Spare 2941</v>
          </cell>
        </row>
        <row r="5172">
          <cell r="G5172" t="str">
            <v>Spare 2942</v>
          </cell>
        </row>
        <row r="5173">
          <cell r="G5173" t="str">
            <v>Spare 2943</v>
          </cell>
        </row>
        <row r="5174">
          <cell r="G5174" t="str">
            <v>Spare 2944</v>
          </cell>
        </row>
        <row r="5175">
          <cell r="G5175" t="str">
            <v>Spare 2945</v>
          </cell>
        </row>
        <row r="5176">
          <cell r="G5176" t="str">
            <v>Spare 2946</v>
          </cell>
        </row>
        <row r="5177">
          <cell r="G5177" t="str">
            <v>Spare 2947</v>
          </cell>
        </row>
        <row r="5178">
          <cell r="G5178" t="str">
            <v>Spare 2948</v>
          </cell>
        </row>
        <row r="5179">
          <cell r="G5179" t="str">
            <v>Spare 2949</v>
          </cell>
        </row>
        <row r="5180">
          <cell r="G5180" t="str">
            <v>Spare 2950</v>
          </cell>
        </row>
        <row r="5181">
          <cell r="G5181" t="str">
            <v>Spare 2951</v>
          </cell>
        </row>
        <row r="5182">
          <cell r="G5182" t="str">
            <v>Spare 2952</v>
          </cell>
        </row>
        <row r="5183">
          <cell r="G5183" t="str">
            <v>Spare 2953</v>
          </cell>
        </row>
        <row r="5184">
          <cell r="G5184" t="str">
            <v>Spare 2954</v>
          </cell>
        </row>
        <row r="5185">
          <cell r="G5185" t="str">
            <v>Spare 2955</v>
          </cell>
        </row>
        <row r="5186">
          <cell r="G5186" t="str">
            <v>Spare 2956</v>
          </cell>
        </row>
        <row r="5187">
          <cell r="G5187" t="str">
            <v>Spare 2957</v>
          </cell>
        </row>
        <row r="5188">
          <cell r="G5188" t="str">
            <v>Spare 2958</v>
          </cell>
        </row>
        <row r="5189">
          <cell r="G5189" t="str">
            <v>Spare 2959</v>
          </cell>
        </row>
        <row r="5190">
          <cell r="G5190" t="str">
            <v>Spare 2960</v>
          </cell>
        </row>
        <row r="5191">
          <cell r="G5191" t="str">
            <v>Spare 2961</v>
          </cell>
        </row>
        <row r="5192">
          <cell r="G5192" t="str">
            <v>Spare 2962</v>
          </cell>
        </row>
        <row r="5193">
          <cell r="G5193" t="str">
            <v>Spare 2963</v>
          </cell>
        </row>
        <row r="5194">
          <cell r="G5194" t="str">
            <v>Spare 2964</v>
          </cell>
        </row>
        <row r="5195">
          <cell r="G5195" t="str">
            <v>Spare 2965</v>
          </cell>
        </row>
        <row r="5196">
          <cell r="G5196" t="str">
            <v>Spare 2966</v>
          </cell>
        </row>
        <row r="5197">
          <cell r="G5197" t="str">
            <v>Spare 2967</v>
          </cell>
        </row>
        <row r="5198">
          <cell r="G5198" t="str">
            <v>Spare 2968</v>
          </cell>
        </row>
        <row r="5199">
          <cell r="G5199" t="str">
            <v>Spare 2969</v>
          </cell>
        </row>
        <row r="5200">
          <cell r="G5200" t="str">
            <v>Spare 2970</v>
          </cell>
        </row>
        <row r="5201">
          <cell r="G5201" t="str">
            <v>Spare 2971</v>
          </cell>
        </row>
        <row r="5202">
          <cell r="G5202" t="str">
            <v>Spare 2972</v>
          </cell>
        </row>
        <row r="5203">
          <cell r="G5203" t="str">
            <v>Spare 2973</v>
          </cell>
        </row>
        <row r="5204">
          <cell r="G5204" t="str">
            <v>Spare 2974</v>
          </cell>
        </row>
        <row r="5205">
          <cell r="G5205" t="str">
            <v>Spare 2975</v>
          </cell>
        </row>
        <row r="5206">
          <cell r="G5206" t="str">
            <v>Spare 2976</v>
          </cell>
        </row>
        <row r="5207">
          <cell r="G5207" t="str">
            <v>Spare 2977</v>
          </cell>
        </row>
        <row r="5208">
          <cell r="G5208" t="str">
            <v>Spare 2978</v>
          </cell>
        </row>
        <row r="5209">
          <cell r="G5209" t="str">
            <v>Spare 2979</v>
          </cell>
        </row>
        <row r="5210">
          <cell r="G5210" t="str">
            <v>Spare 2980</v>
          </cell>
        </row>
        <row r="5211">
          <cell r="G5211" t="str">
            <v>Spare 2981</v>
          </cell>
        </row>
        <row r="5212">
          <cell r="G5212" t="str">
            <v>Spare 2982</v>
          </cell>
        </row>
        <row r="5213">
          <cell r="G5213" t="str">
            <v>Spare 2983</v>
          </cell>
        </row>
        <row r="5214">
          <cell r="G5214" t="str">
            <v>Spare 2984</v>
          </cell>
        </row>
        <row r="5215">
          <cell r="G5215" t="str">
            <v>Spare 2985</v>
          </cell>
        </row>
        <row r="5216">
          <cell r="G5216" t="str">
            <v>Spare 2986</v>
          </cell>
        </row>
        <row r="5217">
          <cell r="G5217" t="str">
            <v>Spare 2987</v>
          </cell>
        </row>
        <row r="5218">
          <cell r="G5218" t="str">
            <v>Spare 2988</v>
          </cell>
        </row>
        <row r="5219">
          <cell r="G5219" t="str">
            <v>Spare 2989</v>
          </cell>
        </row>
        <row r="5220">
          <cell r="G5220" t="str">
            <v>Spare 2990</v>
          </cell>
        </row>
        <row r="5221">
          <cell r="G5221" t="str">
            <v>Spare 2991</v>
          </cell>
        </row>
        <row r="5222">
          <cell r="G5222" t="str">
            <v>Spare 2992</v>
          </cell>
        </row>
        <row r="5223">
          <cell r="G5223" t="str">
            <v>Spare 2993</v>
          </cell>
        </row>
        <row r="5224">
          <cell r="G5224" t="str">
            <v>Spare 2994</v>
          </cell>
        </row>
        <row r="5225">
          <cell r="G5225" t="str">
            <v>Spare 2995</v>
          </cell>
        </row>
        <row r="5226">
          <cell r="G5226" t="str">
            <v>Spare 2996</v>
          </cell>
        </row>
        <row r="5227">
          <cell r="G5227" t="str">
            <v>Spare 2997</v>
          </cell>
        </row>
        <row r="5228">
          <cell r="G5228" t="str">
            <v>Spare 2998</v>
          </cell>
        </row>
        <row r="5229">
          <cell r="G5229" t="str">
            <v>Spare 2999</v>
          </cell>
        </row>
        <row r="5230">
          <cell r="G5230" t="str">
            <v>Spare 3000</v>
          </cell>
        </row>
        <row r="5231">
          <cell r="G5231" t="str">
            <v>Spare 3001</v>
          </cell>
        </row>
        <row r="5232">
          <cell r="G5232" t="str">
            <v>Spare 3002</v>
          </cell>
        </row>
        <row r="5233">
          <cell r="G5233" t="str">
            <v>Spare 3003</v>
          </cell>
        </row>
        <row r="5234">
          <cell r="G5234" t="str">
            <v>Spare 3004</v>
          </cell>
        </row>
        <row r="5235">
          <cell r="G5235" t="str">
            <v>Spare 3005</v>
          </cell>
        </row>
        <row r="5236">
          <cell r="G5236" t="str">
            <v>Spare 3006</v>
          </cell>
        </row>
        <row r="5237">
          <cell r="G5237" t="str">
            <v>Spare 3007</v>
          </cell>
        </row>
        <row r="5238">
          <cell r="G5238" t="str">
            <v>Spare 3008</v>
          </cell>
        </row>
        <row r="5239">
          <cell r="G5239" t="str">
            <v>Spare 3009</v>
          </cell>
        </row>
        <row r="5240">
          <cell r="G5240" t="str">
            <v>Spare 3010</v>
          </cell>
        </row>
        <row r="5241">
          <cell r="G5241" t="str">
            <v>Spare 3011</v>
          </cell>
        </row>
        <row r="5242">
          <cell r="G5242" t="str">
            <v>Spare 3012</v>
          </cell>
        </row>
        <row r="5243">
          <cell r="G5243" t="str">
            <v>Spare 3013</v>
          </cell>
        </row>
        <row r="5244">
          <cell r="G5244" t="str">
            <v>Spare 3014</v>
          </cell>
        </row>
        <row r="5245">
          <cell r="G5245" t="str">
            <v>Spare 3015</v>
          </cell>
        </row>
        <row r="5246">
          <cell r="G5246" t="str">
            <v>Spare 3016</v>
          </cell>
        </row>
        <row r="5247">
          <cell r="G5247" t="str">
            <v>Spare 3017</v>
          </cell>
        </row>
        <row r="5248">
          <cell r="G5248" t="str">
            <v>Spare 3018</v>
          </cell>
        </row>
        <row r="5249">
          <cell r="G5249" t="str">
            <v>Spare 3019</v>
          </cell>
        </row>
        <row r="5250">
          <cell r="G5250" t="str">
            <v>Spare 3020</v>
          </cell>
        </row>
        <row r="5251">
          <cell r="G5251" t="str">
            <v>Spare 3021</v>
          </cell>
        </row>
        <row r="5252">
          <cell r="G5252" t="str">
            <v>Spare 3022</v>
          </cell>
        </row>
        <row r="5253">
          <cell r="G5253" t="str">
            <v>Spare 3023</v>
          </cell>
        </row>
        <row r="5254">
          <cell r="G5254" t="str">
            <v>Spare 3024</v>
          </cell>
        </row>
        <row r="5255">
          <cell r="G5255" t="str">
            <v>Spare 3025</v>
          </cell>
        </row>
        <row r="5256">
          <cell r="G5256" t="str">
            <v>Spare 3026</v>
          </cell>
        </row>
        <row r="5257">
          <cell r="G5257" t="str">
            <v>Spare 3027</v>
          </cell>
        </row>
        <row r="5258">
          <cell r="G5258" t="str">
            <v>Spare 3028</v>
          </cell>
        </row>
        <row r="5259">
          <cell r="G5259" t="str">
            <v>Spare 3029</v>
          </cell>
        </row>
        <row r="5260">
          <cell r="G5260" t="str">
            <v>Spare 3030</v>
          </cell>
        </row>
        <row r="5261">
          <cell r="G5261" t="str">
            <v>Spare 3031</v>
          </cell>
        </row>
        <row r="5262">
          <cell r="G5262" t="str">
            <v>Spare 3032</v>
          </cell>
        </row>
        <row r="5263">
          <cell r="G5263" t="str">
            <v>Spare 3033</v>
          </cell>
        </row>
        <row r="5264">
          <cell r="G5264" t="str">
            <v>Spare 3034</v>
          </cell>
        </row>
        <row r="5265">
          <cell r="G5265" t="str">
            <v>Spare 3035</v>
          </cell>
        </row>
        <row r="5266">
          <cell r="G5266" t="str">
            <v>Spare 3036</v>
          </cell>
        </row>
        <row r="5267">
          <cell r="G5267" t="str">
            <v>Spare 3037</v>
          </cell>
        </row>
        <row r="5268">
          <cell r="G5268" t="str">
            <v>Spare 3038</v>
          </cell>
        </row>
        <row r="5269">
          <cell r="G5269" t="str">
            <v>Spare 3039</v>
          </cell>
        </row>
        <row r="5270">
          <cell r="G5270" t="str">
            <v>Spare 3040</v>
          </cell>
        </row>
        <row r="5271">
          <cell r="G5271" t="str">
            <v>Spare 3041</v>
          </cell>
        </row>
        <row r="5272">
          <cell r="G5272" t="str">
            <v>Spare 3042</v>
          </cell>
        </row>
        <row r="5273">
          <cell r="G5273" t="str">
            <v>Spare 3043</v>
          </cell>
        </row>
        <row r="5274">
          <cell r="G5274" t="str">
            <v>Spare 3044</v>
          </cell>
        </row>
        <row r="5275">
          <cell r="G5275" t="str">
            <v>Spare 3045</v>
          </cell>
        </row>
        <row r="5276">
          <cell r="G5276" t="str">
            <v>Spare 3046</v>
          </cell>
        </row>
        <row r="5277">
          <cell r="G5277" t="str">
            <v>Spare 3047</v>
          </cell>
        </row>
        <row r="5278">
          <cell r="G5278" t="str">
            <v>Spare 3048</v>
          </cell>
        </row>
        <row r="5279">
          <cell r="G5279" t="str">
            <v>Spare 3049</v>
          </cell>
        </row>
        <row r="5280">
          <cell r="G5280" t="str">
            <v>Spare 3050</v>
          </cell>
        </row>
        <row r="5281">
          <cell r="G5281" t="str">
            <v>Spare 3051</v>
          </cell>
        </row>
        <row r="5282">
          <cell r="G5282" t="str">
            <v>Spare 3052</v>
          </cell>
        </row>
        <row r="5283">
          <cell r="G5283" t="str">
            <v>Spare 3053</v>
          </cell>
        </row>
        <row r="5284">
          <cell r="G5284" t="str">
            <v>Spare 3054</v>
          </cell>
        </row>
        <row r="5285">
          <cell r="G5285" t="str">
            <v>Spare 3055</v>
          </cell>
        </row>
        <row r="5286">
          <cell r="G5286" t="str">
            <v>Spare 3056</v>
          </cell>
        </row>
        <row r="5287">
          <cell r="G5287" t="str">
            <v>Spare 3057</v>
          </cell>
        </row>
        <row r="5288">
          <cell r="G5288" t="str">
            <v>Spare 3058</v>
          </cell>
        </row>
        <row r="5289">
          <cell r="G5289" t="str">
            <v>Spare 3059</v>
          </cell>
        </row>
        <row r="5290">
          <cell r="G5290" t="str">
            <v>Spare 3060</v>
          </cell>
        </row>
        <row r="5291">
          <cell r="G5291" t="str">
            <v>Spare 3061</v>
          </cell>
        </row>
        <row r="5292">
          <cell r="G5292" t="str">
            <v>Spare 3062</v>
          </cell>
        </row>
        <row r="5293">
          <cell r="G5293" t="str">
            <v>Spare 3063</v>
          </cell>
        </row>
        <row r="5294">
          <cell r="G5294" t="str">
            <v>Spare 3064</v>
          </cell>
        </row>
        <row r="5295">
          <cell r="G5295" t="str">
            <v>Spare 3065</v>
          </cell>
        </row>
        <row r="5296">
          <cell r="G5296" t="str">
            <v>Spare 3066</v>
          </cell>
        </row>
        <row r="5297">
          <cell r="G5297" t="str">
            <v>Spare 3067</v>
          </cell>
        </row>
        <row r="5298">
          <cell r="G5298" t="str">
            <v>Spare 3068</v>
          </cell>
        </row>
        <row r="5299">
          <cell r="G5299" t="str">
            <v>Spare 3069</v>
          </cell>
        </row>
        <row r="5300">
          <cell r="G5300" t="str">
            <v>Spare 3070</v>
          </cell>
        </row>
        <row r="5301">
          <cell r="G5301" t="str">
            <v>Spare 3071</v>
          </cell>
        </row>
        <row r="5302">
          <cell r="G5302" t="str">
            <v>Spare 3072</v>
          </cell>
        </row>
        <row r="5303">
          <cell r="G5303" t="str">
            <v>Spare 3073</v>
          </cell>
        </row>
        <row r="5304">
          <cell r="G5304" t="str">
            <v>Spare 3074</v>
          </cell>
        </row>
        <row r="5305">
          <cell r="G5305" t="str">
            <v>Spare 3075</v>
          </cell>
        </row>
        <row r="5306">
          <cell r="G5306" t="str">
            <v>Spare 3076</v>
          </cell>
        </row>
        <row r="5307">
          <cell r="G5307" t="str">
            <v>Spare 3077</v>
          </cell>
        </row>
        <row r="5308">
          <cell r="G5308" t="str">
            <v>Spare 3078</v>
          </cell>
        </row>
        <row r="5309">
          <cell r="G5309" t="str">
            <v>Spare 3079</v>
          </cell>
        </row>
        <row r="5310">
          <cell r="G5310" t="str">
            <v>Spare 3080</v>
          </cell>
        </row>
        <row r="5311">
          <cell r="G5311" t="str">
            <v>Spare 3081</v>
          </cell>
        </row>
        <row r="5312">
          <cell r="G5312" t="str">
            <v>Spare 3082</v>
          </cell>
        </row>
        <row r="5313">
          <cell r="G5313" t="str">
            <v>Spare 3083</v>
          </cell>
        </row>
        <row r="5314">
          <cell r="G5314" t="str">
            <v>Spare 3084</v>
          </cell>
        </row>
        <row r="5315">
          <cell r="G5315" t="str">
            <v>Spare 3085</v>
          </cell>
        </row>
        <row r="5316">
          <cell r="G5316" t="str">
            <v>Spare 3086</v>
          </cell>
        </row>
        <row r="5317">
          <cell r="G5317" t="str">
            <v>Spare 3087</v>
          </cell>
        </row>
        <row r="5318">
          <cell r="G5318" t="str">
            <v>Spare 3088</v>
          </cell>
        </row>
        <row r="5319">
          <cell r="G5319" t="str">
            <v>Spare 3089</v>
          </cell>
        </row>
        <row r="5320">
          <cell r="G5320" t="str">
            <v>Spare 3090</v>
          </cell>
        </row>
        <row r="5321">
          <cell r="G5321" t="str">
            <v>Spare 3091</v>
          </cell>
        </row>
        <row r="5322">
          <cell r="G5322" t="str">
            <v>Spare 3092</v>
          </cell>
        </row>
        <row r="5323">
          <cell r="G5323" t="str">
            <v>Spare 3093</v>
          </cell>
        </row>
        <row r="5324">
          <cell r="G5324" t="str">
            <v>Spare 3094</v>
          </cell>
        </row>
        <row r="5325">
          <cell r="G5325" t="str">
            <v>Spare 3095</v>
          </cell>
        </row>
        <row r="5326">
          <cell r="G5326" t="str">
            <v>Spare 3096</v>
          </cell>
        </row>
        <row r="5327">
          <cell r="G5327" t="str">
            <v>Spare 3097</v>
          </cell>
        </row>
        <row r="5328">
          <cell r="G5328" t="str">
            <v>Spare 3098</v>
          </cell>
        </row>
        <row r="5329">
          <cell r="G5329" t="str">
            <v>Spare 3099</v>
          </cell>
        </row>
        <row r="5330">
          <cell r="G5330" t="str">
            <v>Spare 3100</v>
          </cell>
        </row>
        <row r="5331">
          <cell r="G5331" t="str">
            <v>Spare 3101</v>
          </cell>
        </row>
        <row r="5332">
          <cell r="G5332" t="str">
            <v>Spare 3102</v>
          </cell>
        </row>
        <row r="5333">
          <cell r="G5333" t="str">
            <v>Spare 3103</v>
          </cell>
        </row>
        <row r="5334">
          <cell r="G5334" t="str">
            <v>Spare 3104</v>
          </cell>
        </row>
        <row r="5335">
          <cell r="G5335" t="str">
            <v>Spare 3105</v>
          </cell>
        </row>
        <row r="5336">
          <cell r="G5336" t="str">
            <v>Spare 3106</v>
          </cell>
        </row>
        <row r="5337">
          <cell r="G5337" t="str">
            <v>Spare 3107</v>
          </cell>
        </row>
        <row r="5338">
          <cell r="G5338" t="str">
            <v>Spare 3108</v>
          </cell>
        </row>
        <row r="5339">
          <cell r="G5339" t="str">
            <v>Spare 3109</v>
          </cell>
        </row>
        <row r="5340">
          <cell r="G5340" t="str">
            <v>Spare 3110</v>
          </cell>
        </row>
        <row r="5341">
          <cell r="G5341" t="str">
            <v>Spare 3111</v>
          </cell>
        </row>
        <row r="5342">
          <cell r="G5342" t="str">
            <v>Spare 3112</v>
          </cell>
        </row>
        <row r="5343">
          <cell r="G5343" t="str">
            <v>Spare 3113</v>
          </cell>
        </row>
        <row r="5344">
          <cell r="G5344" t="str">
            <v>Spare 3114</v>
          </cell>
        </row>
        <row r="5345">
          <cell r="G5345" t="str">
            <v>Spare 3115</v>
          </cell>
        </row>
        <row r="5346">
          <cell r="G5346" t="str">
            <v>Spare 3116</v>
          </cell>
        </row>
        <row r="5347">
          <cell r="G5347" t="str">
            <v>Spare 3117</v>
          </cell>
        </row>
        <row r="5348">
          <cell r="G5348" t="str">
            <v>Spare 3118</v>
          </cell>
        </row>
        <row r="5349">
          <cell r="G5349" t="str">
            <v>Spare 3119</v>
          </cell>
        </row>
        <row r="5350">
          <cell r="G5350" t="str">
            <v>Spare 3120</v>
          </cell>
        </row>
        <row r="5351">
          <cell r="G5351" t="str">
            <v>Spare 3121</v>
          </cell>
        </row>
        <row r="5352">
          <cell r="G5352" t="str">
            <v>Spare 3122</v>
          </cell>
        </row>
        <row r="5353">
          <cell r="G5353" t="str">
            <v>Spare 3123</v>
          </cell>
        </row>
        <row r="5354">
          <cell r="G5354" t="str">
            <v>Spare 3124</v>
          </cell>
        </row>
        <row r="5355">
          <cell r="G5355" t="str">
            <v>Spare 3125</v>
          </cell>
        </row>
        <row r="5356">
          <cell r="G5356" t="str">
            <v>Spare 3126</v>
          </cell>
        </row>
        <row r="5357">
          <cell r="G5357" t="str">
            <v>Spare 3127</v>
          </cell>
        </row>
        <row r="5358">
          <cell r="G5358" t="str">
            <v>Spare 3128</v>
          </cell>
        </row>
        <row r="5359">
          <cell r="G5359" t="str">
            <v>Spare 3129</v>
          </cell>
        </row>
        <row r="5360">
          <cell r="G5360" t="str">
            <v>Spare 3130</v>
          </cell>
        </row>
        <row r="5361">
          <cell r="G5361" t="str">
            <v>Spare 3131</v>
          </cell>
        </row>
        <row r="5362">
          <cell r="G5362" t="str">
            <v>Spare 3132</v>
          </cell>
        </row>
        <row r="5363">
          <cell r="G5363" t="str">
            <v>Spare 3133</v>
          </cell>
        </row>
        <row r="5364">
          <cell r="G5364" t="str">
            <v>Spare 3134</v>
          </cell>
        </row>
        <row r="5365">
          <cell r="G5365" t="str">
            <v>Spare 3135</v>
          </cell>
        </row>
        <row r="5366">
          <cell r="G5366" t="str">
            <v>Spare 3136</v>
          </cell>
        </row>
        <row r="5367">
          <cell r="G5367" t="str">
            <v>Spare 3137</v>
          </cell>
        </row>
        <row r="5368">
          <cell r="G5368" t="str">
            <v>Spare 3138</v>
          </cell>
        </row>
        <row r="5369">
          <cell r="G5369" t="str">
            <v>Spare 3139</v>
          </cell>
        </row>
        <row r="5370">
          <cell r="G5370" t="str">
            <v>Spare 3140</v>
          </cell>
        </row>
        <row r="5371">
          <cell r="G5371" t="str">
            <v>Spare 3141</v>
          </cell>
        </row>
        <row r="5372">
          <cell r="G5372" t="str">
            <v>Spare 3142</v>
          </cell>
        </row>
        <row r="5373">
          <cell r="G5373" t="str">
            <v>Spare 3143</v>
          </cell>
        </row>
        <row r="5374">
          <cell r="G5374" t="str">
            <v>Spare 3144</v>
          </cell>
        </row>
        <row r="5375">
          <cell r="G5375" t="str">
            <v>Spare 3145</v>
          </cell>
        </row>
        <row r="5376">
          <cell r="G5376" t="str">
            <v>Spare 3146</v>
          </cell>
        </row>
        <row r="5377">
          <cell r="G5377" t="str">
            <v>Spare 3147</v>
          </cell>
        </row>
        <row r="5378">
          <cell r="G5378" t="str">
            <v>Spare 3148</v>
          </cell>
        </row>
        <row r="5379">
          <cell r="G5379" t="str">
            <v>Spare 3149</v>
          </cell>
        </row>
        <row r="5380">
          <cell r="G5380" t="str">
            <v>Spare 3150</v>
          </cell>
        </row>
        <row r="5381">
          <cell r="G5381" t="str">
            <v>Spare 3151</v>
          </cell>
        </row>
        <row r="5382">
          <cell r="G5382" t="str">
            <v>Spare 3152</v>
          </cell>
        </row>
        <row r="5383">
          <cell r="G5383" t="str">
            <v>Spare 3153</v>
          </cell>
        </row>
        <row r="5384">
          <cell r="G5384" t="str">
            <v>Spare 3154</v>
          </cell>
        </row>
        <row r="5385">
          <cell r="G5385" t="str">
            <v>Spare 3155</v>
          </cell>
        </row>
        <row r="5386">
          <cell r="G5386" t="str">
            <v>Spare 3156</v>
          </cell>
        </row>
        <row r="5387">
          <cell r="G5387" t="str">
            <v>Spare 3157</v>
          </cell>
        </row>
        <row r="5388">
          <cell r="G5388" t="str">
            <v>Spare 3158</v>
          </cell>
        </row>
        <row r="5389">
          <cell r="G5389" t="str">
            <v>Spare 3159</v>
          </cell>
        </row>
        <row r="5390">
          <cell r="G5390" t="str">
            <v>Spare 3160</v>
          </cell>
        </row>
        <row r="5391">
          <cell r="G5391" t="str">
            <v>Spare 3161</v>
          </cell>
        </row>
        <row r="5392">
          <cell r="G5392" t="str">
            <v>Spare 3162</v>
          </cell>
        </row>
        <row r="5393">
          <cell r="G5393" t="str">
            <v>Spare 3163</v>
          </cell>
        </row>
        <row r="5394">
          <cell r="G5394" t="str">
            <v>Spare 3164</v>
          </cell>
        </row>
        <row r="5395">
          <cell r="G5395" t="str">
            <v>Spare 3165</v>
          </cell>
        </row>
        <row r="5396">
          <cell r="G5396" t="str">
            <v>Spare 3166</v>
          </cell>
        </row>
        <row r="5397">
          <cell r="G5397" t="str">
            <v>Spare 3167</v>
          </cell>
        </row>
        <row r="5398">
          <cell r="G5398" t="str">
            <v>Spare 3168</v>
          </cell>
        </row>
        <row r="5399">
          <cell r="G5399" t="str">
            <v>Spare 3169</v>
          </cell>
        </row>
        <row r="5400">
          <cell r="G5400" t="str">
            <v>Spare 3170</v>
          </cell>
        </row>
        <row r="5401">
          <cell r="G5401" t="str">
            <v>Spare 3171</v>
          </cell>
        </row>
        <row r="5402">
          <cell r="G5402" t="str">
            <v>Spare 3172</v>
          </cell>
        </row>
        <row r="5403">
          <cell r="G5403" t="str">
            <v>Spare 3173</v>
          </cell>
        </row>
        <row r="5404">
          <cell r="G5404" t="str">
            <v>Spare 3174</v>
          </cell>
        </row>
        <row r="5405">
          <cell r="G5405" t="str">
            <v>Spare 3175</v>
          </cell>
        </row>
        <row r="5406">
          <cell r="G5406" t="str">
            <v>Spare 3176</v>
          </cell>
        </row>
        <row r="5407">
          <cell r="G5407" t="str">
            <v>Spare 3177</v>
          </cell>
        </row>
        <row r="5408">
          <cell r="G5408" t="str">
            <v>Spare 3178</v>
          </cell>
        </row>
        <row r="5409">
          <cell r="G5409" t="str">
            <v>Spare 3179</v>
          </cell>
        </row>
        <row r="5410">
          <cell r="G5410" t="str">
            <v>Spare 3180</v>
          </cell>
        </row>
        <row r="5411">
          <cell r="G5411" t="str">
            <v>Spare 3181</v>
          </cell>
        </row>
        <row r="5412">
          <cell r="G5412" t="str">
            <v>Spare 3182</v>
          </cell>
        </row>
        <row r="5413">
          <cell r="G5413" t="str">
            <v>Spare 3183</v>
          </cell>
        </row>
        <row r="5414">
          <cell r="G5414" t="str">
            <v>Spare 3184</v>
          </cell>
        </row>
        <row r="5415">
          <cell r="G5415" t="str">
            <v>Spare 3185</v>
          </cell>
        </row>
        <row r="5416">
          <cell r="G5416" t="str">
            <v>Spare 3186</v>
          </cell>
        </row>
        <row r="5417">
          <cell r="G5417" t="str">
            <v>Spare 3187</v>
          </cell>
        </row>
        <row r="5418">
          <cell r="G5418" t="str">
            <v>Spare 3188</v>
          </cell>
        </row>
        <row r="5419">
          <cell r="G5419" t="str">
            <v>Spare 3189</v>
          </cell>
        </row>
        <row r="5420">
          <cell r="G5420" t="str">
            <v>Spare 3190</v>
          </cell>
        </row>
        <row r="5421">
          <cell r="G5421" t="str">
            <v>Spare 3191</v>
          </cell>
        </row>
        <row r="5422">
          <cell r="G5422" t="str">
            <v>Spare 3192</v>
          </cell>
        </row>
        <row r="5423">
          <cell r="G5423" t="str">
            <v>Spare 3193</v>
          </cell>
        </row>
        <row r="5424">
          <cell r="G5424" t="str">
            <v>Spare 3194</v>
          </cell>
        </row>
        <row r="5425">
          <cell r="G5425" t="str">
            <v>Spare 3195</v>
          </cell>
        </row>
        <row r="5426">
          <cell r="G5426" t="str">
            <v>Spare 3196</v>
          </cell>
        </row>
        <row r="5427">
          <cell r="G5427" t="str">
            <v>Spare 3197</v>
          </cell>
        </row>
        <row r="5428">
          <cell r="G5428" t="str">
            <v>Spare 3198</v>
          </cell>
        </row>
        <row r="5429">
          <cell r="G5429" t="str">
            <v>Spare 3199</v>
          </cell>
        </row>
        <row r="5430">
          <cell r="G5430" t="str">
            <v>Spare 3200</v>
          </cell>
        </row>
        <row r="5431">
          <cell r="G5431" t="str">
            <v>Spare 3201</v>
          </cell>
        </row>
        <row r="5432">
          <cell r="G5432" t="str">
            <v>Spare 3202</v>
          </cell>
        </row>
        <row r="5433">
          <cell r="G5433" t="str">
            <v>Spare 3203</v>
          </cell>
        </row>
        <row r="5434">
          <cell r="G5434" t="str">
            <v>Spare 3204</v>
          </cell>
        </row>
        <row r="5435">
          <cell r="G5435" t="str">
            <v>Spare 3205</v>
          </cell>
        </row>
        <row r="5436">
          <cell r="G5436" t="str">
            <v>Spare 3206</v>
          </cell>
        </row>
        <row r="5437">
          <cell r="G5437" t="str">
            <v>Spare 3207</v>
          </cell>
        </row>
        <row r="5438">
          <cell r="G5438" t="str">
            <v>Spare 3208</v>
          </cell>
        </row>
        <row r="5439">
          <cell r="G5439" t="str">
            <v>Spare 3209</v>
          </cell>
        </row>
        <row r="5440">
          <cell r="G5440" t="str">
            <v>Spare 3210</v>
          </cell>
        </row>
        <row r="5441">
          <cell r="G5441" t="str">
            <v>Spare 3211</v>
          </cell>
        </row>
        <row r="5442">
          <cell r="G5442" t="str">
            <v>Spare 3212</v>
          </cell>
        </row>
        <row r="5443">
          <cell r="G5443" t="str">
            <v>Spare 3213</v>
          </cell>
        </row>
        <row r="5444">
          <cell r="G5444" t="str">
            <v>Spare 3214</v>
          </cell>
        </row>
        <row r="5445">
          <cell r="G5445" t="str">
            <v>Spare 3215</v>
          </cell>
        </row>
        <row r="5446">
          <cell r="G5446" t="str">
            <v>Spare 3216</v>
          </cell>
        </row>
        <row r="5447">
          <cell r="G5447" t="str">
            <v>Spare 3217</v>
          </cell>
        </row>
        <row r="5448">
          <cell r="G5448" t="str">
            <v>Spare 3218</v>
          </cell>
        </row>
        <row r="5449">
          <cell r="G5449" t="str">
            <v>Spare 3219</v>
          </cell>
        </row>
        <row r="5450">
          <cell r="G5450" t="str">
            <v>Spare 3220</v>
          </cell>
        </row>
        <row r="5451">
          <cell r="G5451" t="str">
            <v>Spare 3221</v>
          </cell>
        </row>
        <row r="5452">
          <cell r="G5452" t="str">
            <v>Spare 3222</v>
          </cell>
        </row>
        <row r="5453">
          <cell r="G5453" t="str">
            <v>Spare 3223</v>
          </cell>
        </row>
        <row r="5454">
          <cell r="G5454" t="str">
            <v>Spare 3224</v>
          </cell>
        </row>
        <row r="5455">
          <cell r="G5455" t="str">
            <v>Spare 3225</v>
          </cell>
        </row>
        <row r="5456">
          <cell r="G5456" t="str">
            <v>Spare 3226</v>
          </cell>
        </row>
        <row r="5457">
          <cell r="G5457" t="str">
            <v>Spare 3227</v>
          </cell>
        </row>
        <row r="5458">
          <cell r="G5458" t="str">
            <v>Spare 3228</v>
          </cell>
        </row>
        <row r="5459">
          <cell r="G5459" t="str">
            <v>Spare 3229</v>
          </cell>
        </row>
        <row r="5460">
          <cell r="G5460" t="str">
            <v>Spare 3230</v>
          </cell>
        </row>
        <row r="5461">
          <cell r="G5461" t="str">
            <v>Spare 3231</v>
          </cell>
        </row>
        <row r="5462">
          <cell r="G5462" t="str">
            <v>Spare 3232</v>
          </cell>
        </row>
        <row r="5463">
          <cell r="G5463" t="str">
            <v>Spare 3233</v>
          </cell>
        </row>
        <row r="5464">
          <cell r="G5464" t="str">
            <v>Spare 3234</v>
          </cell>
        </row>
        <row r="5465">
          <cell r="G5465" t="str">
            <v>Spare 3235</v>
          </cell>
        </row>
        <row r="5466">
          <cell r="G5466" t="str">
            <v>Spare 3236</v>
          </cell>
        </row>
        <row r="5467">
          <cell r="G5467" t="str">
            <v>Spare 3237</v>
          </cell>
        </row>
        <row r="5468">
          <cell r="G5468" t="str">
            <v>Spare 3238</v>
          </cell>
        </row>
        <row r="5469">
          <cell r="G5469" t="str">
            <v>Spare 3239</v>
          </cell>
        </row>
        <row r="5470">
          <cell r="G5470" t="str">
            <v>Spare 3240</v>
          </cell>
        </row>
        <row r="5471">
          <cell r="G5471" t="str">
            <v>Spare 3241</v>
          </cell>
        </row>
        <row r="5472">
          <cell r="G5472" t="str">
            <v>Spare 3242</v>
          </cell>
        </row>
        <row r="5473">
          <cell r="G5473" t="str">
            <v>Spare 3243</v>
          </cell>
        </row>
        <row r="5474">
          <cell r="G5474" t="str">
            <v>Spare 3244</v>
          </cell>
        </row>
        <row r="5475">
          <cell r="G5475" t="str">
            <v>Spare 3245</v>
          </cell>
        </row>
        <row r="5476">
          <cell r="G5476" t="str">
            <v>Spare 3246</v>
          </cell>
        </row>
        <row r="5477">
          <cell r="G5477" t="str">
            <v>Spare 3247</v>
          </cell>
        </row>
        <row r="5478">
          <cell r="G5478" t="str">
            <v>Spare 3248</v>
          </cell>
        </row>
        <row r="5479">
          <cell r="G5479" t="str">
            <v>Spare 3249</v>
          </cell>
        </row>
        <row r="5480">
          <cell r="G5480" t="str">
            <v>Spare 3250</v>
          </cell>
        </row>
        <row r="5481">
          <cell r="G5481" t="str">
            <v>Spare 3251</v>
          </cell>
        </row>
        <row r="5482">
          <cell r="G5482" t="str">
            <v>Spare 3252</v>
          </cell>
        </row>
        <row r="5483">
          <cell r="G5483" t="str">
            <v>Spare 3253</v>
          </cell>
        </row>
        <row r="5484">
          <cell r="G5484" t="str">
            <v>Spare 3254</v>
          </cell>
        </row>
        <row r="5485">
          <cell r="G5485" t="str">
            <v>Spare 3255</v>
          </cell>
        </row>
        <row r="5486">
          <cell r="G5486" t="str">
            <v>Spare 3256</v>
          </cell>
        </row>
        <row r="5487">
          <cell r="G5487" t="str">
            <v>Spare 3257</v>
          </cell>
        </row>
        <row r="5488">
          <cell r="G5488" t="str">
            <v>Spare 3258</v>
          </cell>
        </row>
        <row r="5489">
          <cell r="G5489" t="str">
            <v>Spare 3259</v>
          </cell>
        </row>
        <row r="5490">
          <cell r="G5490" t="str">
            <v>Spare 3260</v>
          </cell>
        </row>
        <row r="5491">
          <cell r="G5491" t="str">
            <v>Spare 3261</v>
          </cell>
        </row>
        <row r="5492">
          <cell r="G5492" t="str">
            <v>Spare 3262</v>
          </cell>
        </row>
        <row r="5493">
          <cell r="G5493" t="str">
            <v>Spare 3263</v>
          </cell>
        </row>
        <row r="5494">
          <cell r="G5494" t="str">
            <v>Spare 3264</v>
          </cell>
        </row>
        <row r="5495">
          <cell r="G5495" t="str">
            <v>Spare 3265</v>
          </cell>
        </row>
        <row r="5496">
          <cell r="G5496" t="str">
            <v>Spare 3266</v>
          </cell>
        </row>
        <row r="5497">
          <cell r="G5497" t="str">
            <v>Spare 3267</v>
          </cell>
        </row>
        <row r="5498">
          <cell r="G5498" t="str">
            <v>Spare 3268</v>
          </cell>
        </row>
        <row r="5499">
          <cell r="G5499" t="str">
            <v>Spare 3269</v>
          </cell>
        </row>
        <row r="5500">
          <cell r="G5500" t="str">
            <v>Spare 3270</v>
          </cell>
        </row>
        <row r="5501">
          <cell r="G5501" t="str">
            <v>Spare 3271</v>
          </cell>
        </row>
        <row r="5502">
          <cell r="G5502" t="str">
            <v>Spare 3272</v>
          </cell>
        </row>
        <row r="5503">
          <cell r="G5503" t="str">
            <v>Spare 3273</v>
          </cell>
        </row>
        <row r="5504">
          <cell r="G5504" t="str">
            <v>Spare 3274</v>
          </cell>
        </row>
        <row r="5505">
          <cell r="G5505" t="str">
            <v>Spare 3275</v>
          </cell>
        </row>
        <row r="5506">
          <cell r="G5506" t="str">
            <v>Spare 3276</v>
          </cell>
        </row>
        <row r="5507">
          <cell r="G5507" t="str">
            <v>Spare 3277</v>
          </cell>
        </row>
        <row r="5508">
          <cell r="G5508" t="str">
            <v>Spare 3278</v>
          </cell>
        </row>
        <row r="5509">
          <cell r="G5509" t="str">
            <v>Spare 3279</v>
          </cell>
        </row>
        <row r="5510">
          <cell r="G5510" t="str">
            <v>Spare 3280</v>
          </cell>
        </row>
        <row r="5511">
          <cell r="G5511" t="str">
            <v>Spare 3281</v>
          </cell>
        </row>
        <row r="5512">
          <cell r="G5512" t="str">
            <v>Spare 3282</v>
          </cell>
        </row>
        <row r="5513">
          <cell r="G5513" t="str">
            <v>Spare 3283</v>
          </cell>
        </row>
        <row r="5514">
          <cell r="G5514" t="str">
            <v>Spare 3284</v>
          </cell>
        </row>
        <row r="5515">
          <cell r="G5515" t="str">
            <v>Spare 3285</v>
          </cell>
        </row>
        <row r="5516">
          <cell r="G5516" t="str">
            <v>Spare 3286</v>
          </cell>
        </row>
        <row r="5517">
          <cell r="G5517" t="str">
            <v>Spare 3287</v>
          </cell>
        </row>
        <row r="5518">
          <cell r="G5518" t="str">
            <v>Spare 3288</v>
          </cell>
        </row>
        <row r="5519">
          <cell r="G5519" t="str">
            <v>Spare 3289</v>
          </cell>
        </row>
        <row r="5520">
          <cell r="G5520" t="str">
            <v>Spare 3290</v>
          </cell>
        </row>
        <row r="5521">
          <cell r="G5521" t="str">
            <v>Spare 3291</v>
          </cell>
        </row>
        <row r="5522">
          <cell r="G5522" t="str">
            <v>Spare 3292</v>
          </cell>
        </row>
        <row r="5523">
          <cell r="G5523" t="str">
            <v>Spare 3293</v>
          </cell>
        </row>
        <row r="5524">
          <cell r="G5524" t="str">
            <v>Spare 3294</v>
          </cell>
        </row>
        <row r="5525">
          <cell r="G5525" t="str">
            <v>Spare 3295</v>
          </cell>
        </row>
        <row r="5526">
          <cell r="G5526" t="str">
            <v>Spare 3296</v>
          </cell>
        </row>
        <row r="5527">
          <cell r="G5527" t="str">
            <v>Spare 3297</v>
          </cell>
        </row>
        <row r="5528">
          <cell r="G5528" t="str">
            <v>Spare 3298</v>
          </cell>
        </row>
        <row r="5529">
          <cell r="G5529" t="str">
            <v>Spare 3299</v>
          </cell>
        </row>
        <row r="5530">
          <cell r="G5530" t="str">
            <v>Spare 3300</v>
          </cell>
        </row>
        <row r="5531">
          <cell r="G5531" t="str">
            <v>Spare 3301</v>
          </cell>
        </row>
        <row r="5532">
          <cell r="G5532" t="str">
            <v>Spare 3302</v>
          </cell>
        </row>
        <row r="5533">
          <cell r="G5533" t="str">
            <v>Spare 3303</v>
          </cell>
        </row>
        <row r="5534">
          <cell r="G5534" t="str">
            <v>Spare 3304</v>
          </cell>
        </row>
        <row r="5535">
          <cell r="G5535" t="str">
            <v>Spare 3305</v>
          </cell>
        </row>
        <row r="5536">
          <cell r="G5536" t="str">
            <v>Spare 3306</v>
          </cell>
        </row>
        <row r="5537">
          <cell r="G5537" t="str">
            <v>Spare 3307</v>
          </cell>
        </row>
        <row r="5538">
          <cell r="G5538" t="str">
            <v>Spare 3308</v>
          </cell>
        </row>
        <row r="5539">
          <cell r="G5539" t="str">
            <v>Spare 3309</v>
          </cell>
        </row>
        <row r="5540">
          <cell r="G5540" t="str">
            <v>Spare 3310</v>
          </cell>
        </row>
        <row r="5541">
          <cell r="G5541" t="str">
            <v>Spare 3311</v>
          </cell>
        </row>
        <row r="5542">
          <cell r="G5542" t="str">
            <v>Spare 3312</v>
          </cell>
        </row>
        <row r="5543">
          <cell r="G5543" t="str">
            <v>Spare 3313</v>
          </cell>
        </row>
        <row r="5544">
          <cell r="G5544" t="str">
            <v>Spare 3314</v>
          </cell>
        </row>
        <row r="5545">
          <cell r="G5545" t="str">
            <v>Spare 3315</v>
          </cell>
        </row>
        <row r="5546">
          <cell r="G5546" t="str">
            <v>Spare 3316</v>
          </cell>
        </row>
        <row r="5547">
          <cell r="G5547" t="str">
            <v>Spare 3317</v>
          </cell>
        </row>
        <row r="5548">
          <cell r="G5548" t="str">
            <v>Spare 3318</v>
          </cell>
        </row>
        <row r="5549">
          <cell r="G5549" t="str">
            <v>Spare 3319</v>
          </cell>
        </row>
        <row r="5550">
          <cell r="G5550" t="str">
            <v>Spare 3320</v>
          </cell>
        </row>
        <row r="5551">
          <cell r="G5551" t="str">
            <v>Spare 3321</v>
          </cell>
        </row>
        <row r="5552">
          <cell r="G5552" t="str">
            <v>Spare 3322</v>
          </cell>
        </row>
        <row r="5553">
          <cell r="G5553" t="str">
            <v>Spare 3323</v>
          </cell>
        </row>
        <row r="5554">
          <cell r="G5554" t="str">
            <v>Spare 3324</v>
          </cell>
        </row>
        <row r="5555">
          <cell r="G5555" t="str">
            <v>Spare 3325</v>
          </cell>
        </row>
        <row r="5556">
          <cell r="G5556" t="str">
            <v>Spare 3326</v>
          </cell>
        </row>
        <row r="5557">
          <cell r="G5557" t="str">
            <v>Spare 3327</v>
          </cell>
        </row>
        <row r="5558">
          <cell r="G5558" t="str">
            <v>Spare 3328</v>
          </cell>
        </row>
        <row r="5559">
          <cell r="G5559" t="str">
            <v>Spare 3329</v>
          </cell>
        </row>
        <row r="5560">
          <cell r="G5560" t="str">
            <v>Spare 3330</v>
          </cell>
        </row>
        <row r="5561">
          <cell r="G5561" t="str">
            <v>Spare 3331</v>
          </cell>
        </row>
        <row r="5562">
          <cell r="G5562" t="str">
            <v>Spare 3332</v>
          </cell>
        </row>
        <row r="5563">
          <cell r="G5563" t="str">
            <v>Spare 3333</v>
          </cell>
        </row>
        <row r="5564">
          <cell r="G5564" t="str">
            <v>Spare 3334</v>
          </cell>
        </row>
        <row r="5565">
          <cell r="G5565" t="str">
            <v>Spare 3335</v>
          </cell>
        </row>
        <row r="5566">
          <cell r="G5566" t="str">
            <v>Spare 3336</v>
          </cell>
        </row>
        <row r="5567">
          <cell r="G5567" t="str">
            <v>Spare 3337</v>
          </cell>
        </row>
        <row r="5568">
          <cell r="G5568" t="str">
            <v>Spare 3338</v>
          </cell>
        </row>
        <row r="5569">
          <cell r="G5569" t="str">
            <v>Spare 3339</v>
          </cell>
        </row>
        <row r="5570">
          <cell r="G5570" t="str">
            <v>Spare 3340</v>
          </cell>
        </row>
        <row r="5571">
          <cell r="G5571" t="str">
            <v>Spare 3341</v>
          </cell>
        </row>
        <row r="5572">
          <cell r="G5572" t="str">
            <v>Spare 3342</v>
          </cell>
        </row>
        <row r="5573">
          <cell r="G5573" t="str">
            <v>Spare 3343</v>
          </cell>
        </row>
        <row r="5574">
          <cell r="G5574" t="str">
            <v>Spare 3344</v>
          </cell>
        </row>
        <row r="5575">
          <cell r="G5575" t="str">
            <v>Spare 3345</v>
          </cell>
        </row>
        <row r="5576">
          <cell r="G5576" t="str">
            <v>Spare 3346</v>
          </cell>
        </row>
        <row r="5577">
          <cell r="G5577" t="str">
            <v>Spare 3347</v>
          </cell>
        </row>
        <row r="5578">
          <cell r="G5578" t="str">
            <v>Spare 3348</v>
          </cell>
        </row>
        <row r="5579">
          <cell r="G5579" t="str">
            <v>Spare 3349</v>
          </cell>
        </row>
        <row r="5580">
          <cell r="G5580" t="str">
            <v>Spare 3350</v>
          </cell>
        </row>
        <row r="5581">
          <cell r="G5581" t="str">
            <v>Spare 3351</v>
          </cell>
        </row>
        <row r="5582">
          <cell r="G5582" t="str">
            <v>Spare 3352</v>
          </cell>
        </row>
        <row r="5583">
          <cell r="G5583" t="str">
            <v>Spare 3353</v>
          </cell>
        </row>
        <row r="5584">
          <cell r="G5584" t="str">
            <v>Spare 3354</v>
          </cell>
        </row>
        <row r="5585">
          <cell r="G5585" t="str">
            <v>Spare 3355</v>
          </cell>
        </row>
        <row r="5586">
          <cell r="G5586" t="str">
            <v>Spare 3356</v>
          </cell>
        </row>
        <row r="5587">
          <cell r="G5587" t="str">
            <v>Spare 3357</v>
          </cell>
        </row>
        <row r="5588">
          <cell r="G5588" t="str">
            <v>Spare 3358</v>
          </cell>
        </row>
        <row r="5589">
          <cell r="G5589" t="str">
            <v>Spare 3359</v>
          </cell>
        </row>
        <row r="5590">
          <cell r="G5590" t="str">
            <v>Spare 3360</v>
          </cell>
        </row>
        <row r="5591">
          <cell r="G5591" t="str">
            <v>Spare 3361</v>
          </cell>
        </row>
        <row r="5592">
          <cell r="G5592" t="str">
            <v>Spare 3362</v>
          </cell>
        </row>
        <row r="5593">
          <cell r="G5593" t="str">
            <v>Spare 3363</v>
          </cell>
        </row>
        <row r="5594">
          <cell r="G5594" t="str">
            <v>Spare 3364</v>
          </cell>
        </row>
        <row r="5595">
          <cell r="G5595" t="str">
            <v>Spare 3365</v>
          </cell>
        </row>
        <row r="5596">
          <cell r="G5596" t="str">
            <v>Spare 3366</v>
          </cell>
        </row>
        <row r="5597">
          <cell r="G5597" t="str">
            <v>Spare 3367</v>
          </cell>
        </row>
        <row r="5598">
          <cell r="G5598" t="str">
            <v>Spare 3368</v>
          </cell>
        </row>
        <row r="5599">
          <cell r="G5599" t="str">
            <v>Spare 3369</v>
          </cell>
        </row>
        <row r="5600">
          <cell r="G5600" t="str">
            <v>Spare 3370</v>
          </cell>
        </row>
        <row r="5601">
          <cell r="G5601" t="str">
            <v>Spare 3371</v>
          </cell>
        </row>
        <row r="5602">
          <cell r="G5602" t="str">
            <v>Spare 3372</v>
          </cell>
        </row>
        <row r="5603">
          <cell r="G5603" t="str">
            <v>Spare 3373</v>
          </cell>
        </row>
        <row r="5604">
          <cell r="G5604" t="str">
            <v>Spare 3374</v>
          </cell>
        </row>
        <row r="5605">
          <cell r="G5605" t="str">
            <v>Spare 3375</v>
          </cell>
        </row>
        <row r="5606">
          <cell r="G5606" t="str">
            <v>Spare 3376</v>
          </cell>
        </row>
        <row r="5607">
          <cell r="G5607" t="str">
            <v>Spare 3377</v>
          </cell>
        </row>
        <row r="5608">
          <cell r="G5608" t="str">
            <v>Spare 3378</v>
          </cell>
        </row>
        <row r="5609">
          <cell r="G5609" t="str">
            <v>Spare 3379</v>
          </cell>
        </row>
        <row r="5610">
          <cell r="G5610" t="str">
            <v>Spare 3380</v>
          </cell>
        </row>
        <row r="5611">
          <cell r="G5611" t="str">
            <v>Spare 3381</v>
          </cell>
        </row>
        <row r="5612">
          <cell r="G5612" t="str">
            <v>Spare 3382</v>
          </cell>
        </row>
        <row r="5613">
          <cell r="G5613" t="str">
            <v>Spare 3383</v>
          </cell>
        </row>
        <row r="5614">
          <cell r="G5614" t="str">
            <v>Spare 3384</v>
          </cell>
        </row>
        <row r="5615">
          <cell r="G5615" t="str">
            <v>Spare 3385</v>
          </cell>
        </row>
        <row r="5616">
          <cell r="G5616" t="str">
            <v>Spare 3386</v>
          </cell>
        </row>
        <row r="5617">
          <cell r="G5617" t="str">
            <v>Spare 3387</v>
          </cell>
        </row>
        <row r="5618">
          <cell r="G5618" t="str">
            <v>Spare 3388</v>
          </cell>
        </row>
        <row r="5619">
          <cell r="G5619" t="str">
            <v>Spare 3389</v>
          </cell>
        </row>
        <row r="5620">
          <cell r="G5620" t="str">
            <v>Spare 3390</v>
          </cell>
        </row>
        <row r="5621">
          <cell r="G5621" t="str">
            <v>Spare 3391</v>
          </cell>
        </row>
        <row r="5622">
          <cell r="G5622" t="str">
            <v>Spare 3392</v>
          </cell>
        </row>
        <row r="5623">
          <cell r="G5623" t="str">
            <v>Spare 3393</v>
          </cell>
        </row>
        <row r="5624">
          <cell r="G5624" t="str">
            <v>Spare 3394</v>
          </cell>
        </row>
        <row r="5625">
          <cell r="G5625" t="str">
            <v>Spare 3395</v>
          </cell>
        </row>
        <row r="5626">
          <cell r="G5626" t="str">
            <v>Spare 3396</v>
          </cell>
        </row>
        <row r="5627">
          <cell r="G5627" t="str">
            <v>Spare 3397</v>
          </cell>
        </row>
        <row r="5628">
          <cell r="G5628" t="str">
            <v>Spare 3398</v>
          </cell>
        </row>
        <row r="5629">
          <cell r="G5629" t="str">
            <v>Spare 3399</v>
          </cell>
        </row>
        <row r="5630">
          <cell r="G5630" t="str">
            <v>Spare 3400</v>
          </cell>
        </row>
        <row r="5631">
          <cell r="G5631" t="str">
            <v>Spare 3401</v>
          </cell>
        </row>
        <row r="5632">
          <cell r="G5632" t="str">
            <v>Spare 3402</v>
          </cell>
        </row>
        <row r="5633">
          <cell r="G5633" t="str">
            <v>Spare 3403</v>
          </cell>
        </row>
        <row r="5634">
          <cell r="G5634" t="str">
            <v>Spare 3404</v>
          </cell>
        </row>
        <row r="5635">
          <cell r="G5635" t="str">
            <v>Spare 3405</v>
          </cell>
        </row>
        <row r="5636">
          <cell r="G5636" t="str">
            <v>Spare 3406</v>
          </cell>
        </row>
        <row r="5637">
          <cell r="G5637" t="str">
            <v>Spare 3407</v>
          </cell>
        </row>
        <row r="5638">
          <cell r="G5638" t="str">
            <v>Spare 3408</v>
          </cell>
        </row>
        <row r="5639">
          <cell r="G5639" t="str">
            <v>Spare 3409</v>
          </cell>
        </row>
        <row r="5640">
          <cell r="G5640" t="str">
            <v>Spare 3410</v>
          </cell>
        </row>
        <row r="5641">
          <cell r="G5641" t="str">
            <v>Spare 3411</v>
          </cell>
        </row>
        <row r="5642">
          <cell r="G5642" t="str">
            <v>Spare 3412</v>
          </cell>
        </row>
        <row r="5643">
          <cell r="G5643" t="str">
            <v>Spare 3413</v>
          </cell>
        </row>
        <row r="5644">
          <cell r="G5644" t="str">
            <v>Spare 3414</v>
          </cell>
        </row>
        <row r="5645">
          <cell r="G5645" t="str">
            <v>Spare 3415</v>
          </cell>
        </row>
        <row r="5646">
          <cell r="G5646" t="str">
            <v>Spare 3416</v>
          </cell>
        </row>
        <row r="5647">
          <cell r="G5647" t="str">
            <v>Spare 3417</v>
          </cell>
        </row>
        <row r="5648">
          <cell r="G5648" t="str">
            <v>Spare 3418</v>
          </cell>
        </row>
        <row r="5649">
          <cell r="G5649" t="str">
            <v>Spare 3419</v>
          </cell>
        </row>
        <row r="5650">
          <cell r="G5650" t="str">
            <v>Spare 3420</v>
          </cell>
        </row>
        <row r="5651">
          <cell r="G5651" t="str">
            <v>Spare 3421</v>
          </cell>
        </row>
        <row r="5652">
          <cell r="G5652" t="str">
            <v>Spare 3422</v>
          </cell>
        </row>
        <row r="5653">
          <cell r="G5653" t="str">
            <v>Spare 3423</v>
          </cell>
        </row>
        <row r="5654">
          <cell r="G5654" t="str">
            <v>Spare 3424</v>
          </cell>
        </row>
        <row r="5655">
          <cell r="G5655" t="str">
            <v>Spare 3425</v>
          </cell>
        </row>
        <row r="5656">
          <cell r="G5656" t="str">
            <v>Spare 3426</v>
          </cell>
        </row>
        <row r="5657">
          <cell r="G5657" t="str">
            <v>Spare 3427</v>
          </cell>
        </row>
        <row r="5658">
          <cell r="G5658" t="str">
            <v>Spare 3428</v>
          </cell>
        </row>
        <row r="5659">
          <cell r="G5659" t="str">
            <v>Spare 3429</v>
          </cell>
        </row>
        <row r="5660">
          <cell r="G5660" t="str">
            <v>Spare 3430</v>
          </cell>
        </row>
        <row r="5661">
          <cell r="G5661" t="str">
            <v>Spare 3431</v>
          </cell>
        </row>
        <row r="5662">
          <cell r="G5662" t="str">
            <v>Spare 3432</v>
          </cell>
        </row>
        <row r="5663">
          <cell r="G5663" t="str">
            <v>Spare 3433</v>
          </cell>
        </row>
        <row r="5664">
          <cell r="G5664" t="str">
            <v>Spare 3434</v>
          </cell>
        </row>
        <row r="5665">
          <cell r="G5665" t="str">
            <v>Spare 3435</v>
          </cell>
        </row>
        <row r="5666">
          <cell r="G5666" t="str">
            <v>Spare 3436</v>
          </cell>
        </row>
        <row r="5667">
          <cell r="G5667" t="str">
            <v>Spare 3437</v>
          </cell>
        </row>
        <row r="5668">
          <cell r="G5668" t="str">
            <v>Spare 3438</v>
          </cell>
        </row>
        <row r="5669">
          <cell r="G5669" t="str">
            <v>Spare 3439</v>
          </cell>
        </row>
        <row r="5670">
          <cell r="G5670" t="str">
            <v>Spare 3440</v>
          </cell>
        </row>
        <row r="5671">
          <cell r="G5671" t="str">
            <v>Spare 3441</v>
          </cell>
        </row>
        <row r="5672">
          <cell r="G5672" t="str">
            <v>Spare 3442</v>
          </cell>
        </row>
        <row r="5673">
          <cell r="G5673" t="str">
            <v>Spare 3443</v>
          </cell>
        </row>
        <row r="5674">
          <cell r="G5674" t="str">
            <v>Spare 3444</v>
          </cell>
        </row>
        <row r="5675">
          <cell r="G5675" t="str">
            <v>Spare 3445</v>
          </cell>
        </row>
        <row r="5676">
          <cell r="G5676" t="str">
            <v>Spare 3446</v>
          </cell>
        </row>
        <row r="5677">
          <cell r="G5677" t="str">
            <v>Spare 3447</v>
          </cell>
        </row>
        <row r="5678">
          <cell r="G5678" t="str">
            <v>Spare 3448</v>
          </cell>
        </row>
        <row r="5679">
          <cell r="G5679" t="str">
            <v>Spare 3449</v>
          </cell>
        </row>
        <row r="5680">
          <cell r="G5680" t="str">
            <v>Spare 3450</v>
          </cell>
        </row>
        <row r="5681">
          <cell r="G5681" t="str">
            <v>Spare 3451</v>
          </cell>
        </row>
        <row r="5682">
          <cell r="G5682" t="str">
            <v>Spare 3452</v>
          </cell>
        </row>
        <row r="5683">
          <cell r="G5683" t="str">
            <v>Spare 3453</v>
          </cell>
        </row>
        <row r="5684">
          <cell r="G5684" t="str">
            <v>Spare 3454</v>
          </cell>
        </row>
        <row r="5685">
          <cell r="G5685" t="str">
            <v>Spare 3455</v>
          </cell>
        </row>
        <row r="5686">
          <cell r="G5686" t="str">
            <v>Spare 3456</v>
          </cell>
        </row>
        <row r="5687">
          <cell r="G5687" t="str">
            <v>Spare 3457</v>
          </cell>
        </row>
        <row r="5688">
          <cell r="G5688" t="str">
            <v>Spare 3458</v>
          </cell>
        </row>
        <row r="5689">
          <cell r="G5689" t="str">
            <v>Spare 3459</v>
          </cell>
        </row>
        <row r="5690">
          <cell r="G5690" t="str">
            <v>Spare 3460</v>
          </cell>
        </row>
        <row r="5691">
          <cell r="G5691" t="str">
            <v>Spare 3461</v>
          </cell>
        </row>
        <row r="5692">
          <cell r="G5692" t="str">
            <v>Spare 3462</v>
          </cell>
        </row>
        <row r="5693">
          <cell r="G5693" t="str">
            <v>Spare 3463</v>
          </cell>
        </row>
        <row r="5694">
          <cell r="G5694" t="str">
            <v>Spare 3464</v>
          </cell>
        </row>
        <row r="5695">
          <cell r="G5695" t="str">
            <v>Spare 3465</v>
          </cell>
        </row>
        <row r="5696">
          <cell r="G5696" t="str">
            <v>Spare 3466</v>
          </cell>
        </row>
        <row r="5697">
          <cell r="G5697" t="str">
            <v>Spare 3467</v>
          </cell>
        </row>
        <row r="5698">
          <cell r="G5698" t="str">
            <v>Spare 3468</v>
          </cell>
        </row>
        <row r="5699">
          <cell r="G5699" t="str">
            <v>Spare 3469</v>
          </cell>
        </row>
        <row r="5700">
          <cell r="G5700" t="str">
            <v>Spare 3470</v>
          </cell>
        </row>
        <row r="5701">
          <cell r="G5701" t="str">
            <v>Spare 3471</v>
          </cell>
        </row>
        <row r="5702">
          <cell r="G5702" t="str">
            <v>Spare 3472</v>
          </cell>
        </row>
        <row r="5703">
          <cell r="G5703" t="str">
            <v>Spare 3473</v>
          </cell>
        </row>
        <row r="5704">
          <cell r="G5704" t="str">
            <v>Spare 3474</v>
          </cell>
        </row>
        <row r="5705">
          <cell r="G5705" t="str">
            <v>Spare 3475</v>
          </cell>
        </row>
        <row r="5706">
          <cell r="G5706" t="str">
            <v>Spare 3476</v>
          </cell>
        </row>
        <row r="5707">
          <cell r="G5707" t="str">
            <v>Spare 3477</v>
          </cell>
        </row>
        <row r="5708">
          <cell r="G5708" t="str">
            <v>Spare 3478</v>
          </cell>
        </row>
        <row r="5709">
          <cell r="G5709" t="str">
            <v>Spare 3479</v>
          </cell>
        </row>
        <row r="5710">
          <cell r="G5710" t="str">
            <v>Spare 3480</v>
          </cell>
        </row>
        <row r="5711">
          <cell r="G5711" t="str">
            <v>Spare 3481</v>
          </cell>
        </row>
        <row r="5712">
          <cell r="G5712" t="str">
            <v>Spare 3482</v>
          </cell>
        </row>
        <row r="5713">
          <cell r="G5713" t="str">
            <v>Spare 3483</v>
          </cell>
        </row>
        <row r="5714">
          <cell r="G5714" t="str">
            <v>Spare 3484</v>
          </cell>
        </row>
        <row r="5715">
          <cell r="G5715" t="str">
            <v>Spare 3485</v>
          </cell>
        </row>
        <row r="5716">
          <cell r="G5716" t="str">
            <v>Spare 3486</v>
          </cell>
        </row>
        <row r="5717">
          <cell r="G5717" t="str">
            <v>Spare 3487</v>
          </cell>
        </row>
        <row r="5718">
          <cell r="G5718" t="str">
            <v>Spare 3488</v>
          </cell>
        </row>
        <row r="5719">
          <cell r="G5719" t="str">
            <v>Spare 3489</v>
          </cell>
        </row>
        <row r="5720">
          <cell r="G5720" t="str">
            <v>Spare 3490</v>
          </cell>
        </row>
        <row r="5721">
          <cell r="G5721" t="str">
            <v>Spare 3491</v>
          </cell>
        </row>
        <row r="5722">
          <cell r="G5722" t="str">
            <v>Spare 3492</v>
          </cell>
        </row>
        <row r="5723">
          <cell r="G5723" t="str">
            <v>Spare 3493</v>
          </cell>
        </row>
        <row r="5724">
          <cell r="G5724" t="str">
            <v>Spare 3494</v>
          </cell>
        </row>
        <row r="5725">
          <cell r="G5725" t="str">
            <v>Spare 3495</v>
          </cell>
        </row>
        <row r="5726">
          <cell r="G5726" t="str">
            <v>Spare 3496</v>
          </cell>
        </row>
        <row r="5727">
          <cell r="G5727" t="str">
            <v>Spare 3497</v>
          </cell>
        </row>
        <row r="5728">
          <cell r="G5728" t="str">
            <v>Spare 3498</v>
          </cell>
        </row>
        <row r="5729">
          <cell r="G5729" t="str">
            <v>Spare 3499</v>
          </cell>
        </row>
        <row r="5730">
          <cell r="G5730" t="str">
            <v>Spare 3500</v>
          </cell>
        </row>
        <row r="5731">
          <cell r="G5731" t="str">
            <v>Spare 3501</v>
          </cell>
        </row>
        <row r="5732">
          <cell r="G5732" t="str">
            <v>Spare 3502</v>
          </cell>
        </row>
        <row r="5733">
          <cell r="G5733" t="str">
            <v>Spare 3503</v>
          </cell>
        </row>
        <row r="5734">
          <cell r="G5734" t="str">
            <v>Spare 3504</v>
          </cell>
        </row>
        <row r="5735">
          <cell r="G5735" t="str">
            <v>Spare 3505</v>
          </cell>
        </row>
        <row r="5736">
          <cell r="G5736" t="str">
            <v>Spare 3506</v>
          </cell>
        </row>
        <row r="5737">
          <cell r="G5737" t="str">
            <v>Spare 3507</v>
          </cell>
        </row>
        <row r="5738">
          <cell r="G5738" t="str">
            <v>Spare 3508</v>
          </cell>
        </row>
        <row r="5739">
          <cell r="G5739" t="str">
            <v>Spare 3509</v>
          </cell>
        </row>
        <row r="5740">
          <cell r="G5740" t="str">
            <v>Spare 3510</v>
          </cell>
        </row>
        <row r="5741">
          <cell r="G5741" t="str">
            <v>Spare 3511</v>
          </cell>
        </row>
        <row r="5742">
          <cell r="G5742" t="str">
            <v>Spare 3512</v>
          </cell>
        </row>
        <row r="5743">
          <cell r="G5743" t="str">
            <v>Spare 3513</v>
          </cell>
        </row>
        <row r="5744">
          <cell r="G5744" t="str">
            <v>Spare 3514</v>
          </cell>
        </row>
        <row r="5745">
          <cell r="G5745" t="str">
            <v>Spare 3515</v>
          </cell>
        </row>
        <row r="5746">
          <cell r="G5746" t="str">
            <v>Spare 3516</v>
          </cell>
        </row>
        <row r="5747">
          <cell r="G5747" t="str">
            <v>Spare 3517</v>
          </cell>
        </row>
        <row r="5748">
          <cell r="G5748" t="str">
            <v>Spare 3518</v>
          </cell>
        </row>
        <row r="5749">
          <cell r="G5749" t="str">
            <v>Spare 3519</v>
          </cell>
        </row>
        <row r="5750">
          <cell r="G5750" t="str">
            <v>Spare 3520</v>
          </cell>
        </row>
        <row r="5751">
          <cell r="G5751" t="str">
            <v>Spare 3521</v>
          </cell>
        </row>
        <row r="5752">
          <cell r="G5752" t="str">
            <v>Spare 3522</v>
          </cell>
        </row>
        <row r="5753">
          <cell r="G5753" t="str">
            <v>Spare 3523</v>
          </cell>
        </row>
        <row r="5754">
          <cell r="G5754" t="str">
            <v>Spare 3524</v>
          </cell>
        </row>
        <row r="5755">
          <cell r="G5755" t="str">
            <v>Spare 3525</v>
          </cell>
        </row>
        <row r="5756">
          <cell r="G5756" t="str">
            <v>Spare 3526</v>
          </cell>
        </row>
        <row r="5757">
          <cell r="G5757" t="str">
            <v>Spare 3527</v>
          </cell>
        </row>
        <row r="5758">
          <cell r="G5758" t="str">
            <v>Spare 3528</v>
          </cell>
        </row>
        <row r="5759">
          <cell r="G5759" t="str">
            <v>Spare 3529</v>
          </cell>
        </row>
        <row r="5760">
          <cell r="G5760" t="str">
            <v>Spare 3530</v>
          </cell>
        </row>
        <row r="5761">
          <cell r="G5761" t="str">
            <v>Spare 3531</v>
          </cell>
        </row>
        <row r="5762">
          <cell r="G5762" t="str">
            <v>Spare 3532</v>
          </cell>
        </row>
        <row r="5763">
          <cell r="G5763" t="str">
            <v>Spare 3533</v>
          </cell>
        </row>
        <row r="5764">
          <cell r="G5764" t="str">
            <v>Spare 3534</v>
          </cell>
        </row>
        <row r="5765">
          <cell r="G5765" t="str">
            <v>Spare 3535</v>
          </cell>
        </row>
        <row r="5766">
          <cell r="G5766" t="str">
            <v>Spare 3536</v>
          </cell>
        </row>
        <row r="5767">
          <cell r="G5767" t="str">
            <v>Spare 3537</v>
          </cell>
        </row>
        <row r="5768">
          <cell r="G5768" t="str">
            <v>Spare 3538</v>
          </cell>
        </row>
        <row r="5769">
          <cell r="G5769" t="str">
            <v>Spare 3539</v>
          </cell>
        </row>
        <row r="5770">
          <cell r="G5770" t="str">
            <v>Spare 3540</v>
          </cell>
        </row>
        <row r="5771">
          <cell r="G5771" t="str">
            <v>Spare 3541</v>
          </cell>
        </row>
        <row r="5772">
          <cell r="G5772" t="str">
            <v>Spare 3542</v>
          </cell>
        </row>
        <row r="5773">
          <cell r="G5773" t="str">
            <v>Spare 3543</v>
          </cell>
        </row>
        <row r="5774">
          <cell r="G5774" t="str">
            <v>Spare 3544</v>
          </cell>
        </row>
        <row r="5775">
          <cell r="G5775" t="str">
            <v>Spare 3545</v>
          </cell>
        </row>
        <row r="5776">
          <cell r="G5776" t="str">
            <v>Spare 3546</v>
          </cell>
        </row>
        <row r="5777">
          <cell r="G5777" t="str">
            <v>Spare 3547</v>
          </cell>
        </row>
        <row r="5778">
          <cell r="G5778" t="str">
            <v>Spare 3548</v>
          </cell>
        </row>
        <row r="5779">
          <cell r="G5779" t="str">
            <v>Spare 3549</v>
          </cell>
        </row>
        <row r="5780">
          <cell r="G5780" t="str">
            <v>Spare 3550</v>
          </cell>
        </row>
        <row r="5781">
          <cell r="G5781" t="str">
            <v>Spare 3551</v>
          </cell>
        </row>
        <row r="5782">
          <cell r="G5782" t="str">
            <v>Spare 3552</v>
          </cell>
        </row>
        <row r="5783">
          <cell r="G5783" t="str">
            <v>Spare 3553</v>
          </cell>
        </row>
        <row r="5784">
          <cell r="G5784" t="str">
            <v>Spare 3554</v>
          </cell>
        </row>
        <row r="5785">
          <cell r="G5785" t="str">
            <v>Spare 3555</v>
          </cell>
        </row>
        <row r="5786">
          <cell r="G5786" t="str">
            <v>Spare 3556</v>
          </cell>
        </row>
        <row r="5787">
          <cell r="G5787" t="str">
            <v>Spare 3557</v>
          </cell>
        </row>
        <row r="5788">
          <cell r="G5788" t="str">
            <v>Spare 3558</v>
          </cell>
        </row>
        <row r="5789">
          <cell r="G5789" t="str">
            <v>Spare 3559</v>
          </cell>
        </row>
        <row r="5790">
          <cell r="G5790" t="str">
            <v>Spare 3560</v>
          </cell>
        </row>
        <row r="5791">
          <cell r="G5791" t="str">
            <v>Spare 3561</v>
          </cell>
        </row>
        <row r="5792">
          <cell r="G5792" t="str">
            <v>Spare 3562</v>
          </cell>
        </row>
        <row r="5793">
          <cell r="G5793" t="str">
            <v>Spare 3563</v>
          </cell>
        </row>
        <row r="5794">
          <cell r="G5794" t="str">
            <v>Spare 3564</v>
          </cell>
        </row>
        <row r="5795">
          <cell r="G5795" t="str">
            <v>Spare 3565</v>
          </cell>
        </row>
        <row r="5796">
          <cell r="G5796" t="str">
            <v>Spare 3566</v>
          </cell>
        </row>
        <row r="5797">
          <cell r="G5797" t="str">
            <v>Spare 3567</v>
          </cell>
        </row>
        <row r="5798">
          <cell r="G5798" t="str">
            <v>Spare 3568</v>
          </cell>
        </row>
        <row r="5799">
          <cell r="G5799" t="str">
            <v>Spare 3569</v>
          </cell>
        </row>
        <row r="5800">
          <cell r="G5800" t="str">
            <v>Spare 3570</v>
          </cell>
        </row>
        <row r="5801">
          <cell r="G5801" t="str">
            <v>Spare 3571</v>
          </cell>
        </row>
        <row r="5802">
          <cell r="G5802" t="str">
            <v>Spare 3572</v>
          </cell>
        </row>
        <row r="5803">
          <cell r="G5803" t="str">
            <v>Spare 3573</v>
          </cell>
        </row>
        <row r="5804">
          <cell r="G5804" t="str">
            <v>Spare 3574</v>
          </cell>
        </row>
        <row r="5805">
          <cell r="G5805" t="str">
            <v>Spare 3575</v>
          </cell>
        </row>
        <row r="5806">
          <cell r="G5806" t="str">
            <v>Spare 3576</v>
          </cell>
        </row>
        <row r="5807">
          <cell r="G5807" t="str">
            <v>Spare 3577</v>
          </cell>
        </row>
        <row r="5808">
          <cell r="G5808" t="str">
            <v>Spare 3578</v>
          </cell>
        </row>
        <row r="5809">
          <cell r="G5809" t="str">
            <v>Spare 3579</v>
          </cell>
        </row>
        <row r="5810">
          <cell r="G5810" t="str">
            <v>Spare 3580</v>
          </cell>
        </row>
        <row r="5811">
          <cell r="G5811" t="str">
            <v>Spare 3581</v>
          </cell>
        </row>
        <row r="5812">
          <cell r="G5812" t="str">
            <v>Spare 3582</v>
          </cell>
        </row>
        <row r="5813">
          <cell r="G5813" t="str">
            <v>Spare 3583</v>
          </cell>
        </row>
        <row r="5814">
          <cell r="G5814" t="str">
            <v>Spare 3584</v>
          </cell>
        </row>
        <row r="5815">
          <cell r="G5815" t="str">
            <v>Spare 3585</v>
          </cell>
        </row>
        <row r="5816">
          <cell r="G5816" t="str">
            <v>Spare 3586</v>
          </cell>
        </row>
        <row r="5817">
          <cell r="G5817" t="str">
            <v>Spare 3587</v>
          </cell>
        </row>
        <row r="5818">
          <cell r="G5818" t="str">
            <v>Spare 3588</v>
          </cell>
        </row>
        <row r="5819">
          <cell r="G5819" t="str">
            <v>Spare 3589</v>
          </cell>
        </row>
        <row r="5820">
          <cell r="G5820" t="str">
            <v>Spare 3590</v>
          </cell>
        </row>
        <row r="5821">
          <cell r="G5821" t="str">
            <v>Spare 3591</v>
          </cell>
        </row>
        <row r="5822">
          <cell r="G5822" t="str">
            <v>Spare 3592</v>
          </cell>
        </row>
        <row r="5823">
          <cell r="G5823" t="str">
            <v>Spare 3593</v>
          </cell>
        </row>
        <row r="5824">
          <cell r="G5824" t="str">
            <v>Spare 3594</v>
          </cell>
        </row>
        <row r="5825">
          <cell r="G5825" t="str">
            <v>Spare 3595</v>
          </cell>
        </row>
        <row r="5826">
          <cell r="G5826" t="str">
            <v>Spare 3596</v>
          </cell>
        </row>
        <row r="5827">
          <cell r="G5827" t="str">
            <v>Spare 3597</v>
          </cell>
        </row>
        <row r="5828">
          <cell r="G5828" t="str">
            <v>Spare 3598</v>
          </cell>
        </row>
        <row r="5829">
          <cell r="G5829" t="str">
            <v>Spare 3599</v>
          </cell>
        </row>
        <row r="5830">
          <cell r="G5830" t="str">
            <v>Spare 3600</v>
          </cell>
        </row>
        <row r="5831">
          <cell r="G5831" t="str">
            <v>Spare 3601</v>
          </cell>
        </row>
        <row r="5832">
          <cell r="G5832" t="str">
            <v>Spare 3602</v>
          </cell>
        </row>
        <row r="5833">
          <cell r="G5833" t="str">
            <v>Spare 3603</v>
          </cell>
        </row>
        <row r="5834">
          <cell r="G5834" t="str">
            <v>Spare 3604</v>
          </cell>
        </row>
        <row r="5835">
          <cell r="G5835" t="str">
            <v>Spare 3605</v>
          </cell>
        </row>
        <row r="5836">
          <cell r="G5836" t="str">
            <v>Spare 3606</v>
          </cell>
        </row>
        <row r="5837">
          <cell r="G5837" t="str">
            <v>Spare 3607</v>
          </cell>
        </row>
        <row r="5838">
          <cell r="G5838" t="str">
            <v>Spare 3608</v>
          </cell>
        </row>
        <row r="5839">
          <cell r="G5839" t="str">
            <v>Spare 3609</v>
          </cell>
        </row>
        <row r="5840">
          <cell r="G5840" t="str">
            <v>Spare 3610</v>
          </cell>
        </row>
        <row r="5841">
          <cell r="G5841" t="str">
            <v>Spare 3611</v>
          </cell>
        </row>
        <row r="5842">
          <cell r="G5842" t="str">
            <v>Spare 3612</v>
          </cell>
        </row>
        <row r="5843">
          <cell r="G5843" t="str">
            <v>Spare 3613</v>
          </cell>
        </row>
        <row r="5844">
          <cell r="G5844" t="str">
            <v>Spare 3614</v>
          </cell>
        </row>
        <row r="5845">
          <cell r="G5845" t="str">
            <v>Spare 3615</v>
          </cell>
        </row>
        <row r="5846">
          <cell r="G5846" t="str">
            <v>Spare 3616</v>
          </cell>
        </row>
        <row r="5847">
          <cell r="G5847" t="str">
            <v>Spare 3617</v>
          </cell>
        </row>
        <row r="5848">
          <cell r="G5848" t="str">
            <v>Spare 3618</v>
          </cell>
        </row>
        <row r="5849">
          <cell r="G5849" t="str">
            <v>Spare 3619</v>
          </cell>
        </row>
        <row r="5850">
          <cell r="G5850" t="str">
            <v>Spare 3620</v>
          </cell>
        </row>
        <row r="5851">
          <cell r="G5851" t="str">
            <v>Spare 3621</v>
          </cell>
        </row>
        <row r="5852">
          <cell r="G5852" t="str">
            <v>Spare 3622</v>
          </cell>
        </row>
        <row r="5853">
          <cell r="G5853" t="str">
            <v>Spare 3623</v>
          </cell>
        </row>
        <row r="5854">
          <cell r="G5854" t="str">
            <v>Spare 3624</v>
          </cell>
        </row>
        <row r="5855">
          <cell r="G5855" t="str">
            <v>Spare 3625</v>
          </cell>
        </row>
        <row r="5856">
          <cell r="G5856" t="str">
            <v>Spare 3626</v>
          </cell>
        </row>
        <row r="5857">
          <cell r="G5857" t="str">
            <v>Spare 3627</v>
          </cell>
        </row>
        <row r="5858">
          <cell r="G5858" t="str">
            <v>Spare 3628</v>
          </cell>
        </row>
        <row r="5859">
          <cell r="G5859" t="str">
            <v>Spare 3629</v>
          </cell>
        </row>
        <row r="5860">
          <cell r="G5860" t="str">
            <v>Spare 3630</v>
          </cell>
        </row>
        <row r="5861">
          <cell r="G5861" t="str">
            <v>Spare 3631</v>
          </cell>
        </row>
        <row r="5862">
          <cell r="G5862" t="str">
            <v>Spare 3632</v>
          </cell>
        </row>
        <row r="5863">
          <cell r="G5863" t="str">
            <v>Spare 3633</v>
          </cell>
        </row>
        <row r="5864">
          <cell r="G5864" t="str">
            <v>Spare 3634</v>
          </cell>
        </row>
        <row r="5865">
          <cell r="G5865" t="str">
            <v>Spare 3635</v>
          </cell>
        </row>
        <row r="5866">
          <cell r="G5866" t="str">
            <v>Spare 3636</v>
          </cell>
        </row>
        <row r="5867">
          <cell r="G5867" t="str">
            <v>Spare 3637</v>
          </cell>
        </row>
        <row r="5868">
          <cell r="G5868" t="str">
            <v>Spare 3638</v>
          </cell>
        </row>
        <row r="5869">
          <cell r="G5869" t="str">
            <v>Spare 3639</v>
          </cell>
        </row>
        <row r="5870">
          <cell r="G5870" t="str">
            <v>Spare 3640</v>
          </cell>
        </row>
        <row r="5871">
          <cell r="G5871" t="str">
            <v>Spare 3641</v>
          </cell>
        </row>
        <row r="5872">
          <cell r="G5872" t="str">
            <v>Spare 3642</v>
          </cell>
        </row>
        <row r="5873">
          <cell r="G5873" t="str">
            <v>Spare 3643</v>
          </cell>
        </row>
        <row r="5874">
          <cell r="G5874" t="str">
            <v>Spare 3644</v>
          </cell>
        </row>
        <row r="5875">
          <cell r="G5875" t="str">
            <v>Spare 3645</v>
          </cell>
        </row>
        <row r="5876">
          <cell r="G5876" t="str">
            <v>Spare 3646</v>
          </cell>
        </row>
        <row r="5877">
          <cell r="G5877" t="str">
            <v>Spare 3647</v>
          </cell>
        </row>
        <row r="5878">
          <cell r="G5878" t="str">
            <v>Spare 3648</v>
          </cell>
        </row>
        <row r="5879">
          <cell r="G5879" t="str">
            <v>Spare 3649</v>
          </cell>
        </row>
        <row r="5880">
          <cell r="G5880" t="str">
            <v>Spare 3650</v>
          </cell>
        </row>
        <row r="5881">
          <cell r="G5881" t="str">
            <v>Spare 3651</v>
          </cell>
        </row>
        <row r="5882">
          <cell r="G5882" t="str">
            <v>Spare 3652</v>
          </cell>
        </row>
        <row r="5883">
          <cell r="G5883" t="str">
            <v>Spare 3653</v>
          </cell>
        </row>
        <row r="5884">
          <cell r="G5884" t="str">
            <v>Spare 3654</v>
          </cell>
        </row>
        <row r="5885">
          <cell r="G5885" t="str">
            <v>Spare 3655</v>
          </cell>
        </row>
        <row r="5886">
          <cell r="G5886" t="str">
            <v>Spare 3656</v>
          </cell>
        </row>
        <row r="5887">
          <cell r="G5887" t="str">
            <v>Spare 3657</v>
          </cell>
        </row>
        <row r="5888">
          <cell r="G5888" t="str">
            <v>Spare 3658</v>
          </cell>
        </row>
        <row r="5889">
          <cell r="G5889" t="str">
            <v>Spare 3659</v>
          </cell>
        </row>
        <row r="5890">
          <cell r="G5890" t="str">
            <v>Spare 3660</v>
          </cell>
        </row>
        <row r="5891">
          <cell r="G5891" t="str">
            <v>Spare 3661</v>
          </cell>
        </row>
        <row r="5892">
          <cell r="G5892" t="str">
            <v>Spare 3662</v>
          </cell>
        </row>
        <row r="5893">
          <cell r="G5893" t="str">
            <v>Spare 3663</v>
          </cell>
        </row>
        <row r="5894">
          <cell r="G5894" t="str">
            <v>Spare 3664</v>
          </cell>
        </row>
        <row r="5895">
          <cell r="G5895" t="str">
            <v>Spare 3665</v>
          </cell>
        </row>
        <row r="5896">
          <cell r="G5896" t="str">
            <v>Spare 3666</v>
          </cell>
        </row>
        <row r="5897">
          <cell r="G5897" t="str">
            <v>Spare 3667</v>
          </cell>
        </row>
        <row r="5898">
          <cell r="G5898" t="str">
            <v>Spare 3668</v>
          </cell>
        </row>
        <row r="5899">
          <cell r="G5899" t="str">
            <v>Spare 3669</v>
          </cell>
        </row>
        <row r="5900">
          <cell r="G5900" t="str">
            <v>Spare 3670</v>
          </cell>
        </row>
        <row r="5901">
          <cell r="G5901" t="str">
            <v>Spare 3671</v>
          </cell>
        </row>
        <row r="5902">
          <cell r="G5902" t="str">
            <v>Spare 3672</v>
          </cell>
        </row>
        <row r="5903">
          <cell r="G5903" t="str">
            <v>Spare 3673</v>
          </cell>
        </row>
        <row r="5904">
          <cell r="G5904" t="str">
            <v>Spare 3674</v>
          </cell>
        </row>
        <row r="5905">
          <cell r="G5905" t="str">
            <v>Spare 3675</v>
          </cell>
        </row>
        <row r="5906">
          <cell r="G5906" t="str">
            <v>Spare 3676</v>
          </cell>
        </row>
        <row r="5907">
          <cell r="G5907" t="str">
            <v>Spare 3677</v>
          </cell>
        </row>
        <row r="5908">
          <cell r="G5908" t="str">
            <v>Spare 3678</v>
          </cell>
        </row>
        <row r="5909">
          <cell r="G5909" t="str">
            <v>Spare 3679</v>
          </cell>
        </row>
        <row r="5910">
          <cell r="G5910" t="str">
            <v>Spare 3680</v>
          </cell>
        </row>
        <row r="5911">
          <cell r="G5911" t="str">
            <v>Spare 3681</v>
          </cell>
        </row>
        <row r="5912">
          <cell r="G5912" t="str">
            <v>Spare 3682</v>
          </cell>
        </row>
        <row r="5913">
          <cell r="G5913" t="str">
            <v>Spare 3683</v>
          </cell>
        </row>
        <row r="5914">
          <cell r="G5914" t="str">
            <v>Spare 3684</v>
          </cell>
        </row>
        <row r="5915">
          <cell r="G5915" t="str">
            <v>Spare 3685</v>
          </cell>
        </row>
        <row r="5916">
          <cell r="G5916" t="str">
            <v>Spare 3686</v>
          </cell>
        </row>
        <row r="5917">
          <cell r="G5917" t="str">
            <v>Spare 3687</v>
          </cell>
        </row>
        <row r="5918">
          <cell r="G5918" t="str">
            <v>Spare 3688</v>
          </cell>
        </row>
        <row r="5919">
          <cell r="G5919" t="str">
            <v>Spare 3689</v>
          </cell>
        </row>
        <row r="5920">
          <cell r="G5920" t="str">
            <v>Spare 3690</v>
          </cell>
        </row>
        <row r="5921">
          <cell r="G5921" t="str">
            <v>Spare 3691</v>
          </cell>
        </row>
        <row r="5922">
          <cell r="G5922" t="str">
            <v>Spare 3692</v>
          </cell>
        </row>
        <row r="5923">
          <cell r="G5923" t="str">
            <v>Spare 3693</v>
          </cell>
        </row>
        <row r="5924">
          <cell r="G5924" t="str">
            <v>Spare 3694</v>
          </cell>
        </row>
        <row r="5925">
          <cell r="G5925" t="str">
            <v>Spare 3695</v>
          </cell>
        </row>
        <row r="5926">
          <cell r="G5926" t="str">
            <v>Spare 3696</v>
          </cell>
        </row>
        <row r="5927">
          <cell r="G5927" t="str">
            <v>Spare 3697</v>
          </cell>
        </row>
        <row r="5928">
          <cell r="G5928" t="str">
            <v>Spare 3698</v>
          </cell>
        </row>
        <row r="5929">
          <cell r="G5929" t="str">
            <v>Spare 3699</v>
          </cell>
        </row>
        <row r="5930">
          <cell r="G5930" t="str">
            <v>Spare 3700</v>
          </cell>
        </row>
        <row r="5931">
          <cell r="G5931" t="str">
            <v>Spare 3701</v>
          </cell>
        </row>
        <row r="5932">
          <cell r="G5932" t="str">
            <v>Spare 3702</v>
          </cell>
        </row>
        <row r="5933">
          <cell r="G5933" t="str">
            <v>Spare 3703</v>
          </cell>
        </row>
        <row r="5934">
          <cell r="G5934" t="str">
            <v>Spare 3704</v>
          </cell>
        </row>
        <row r="5935">
          <cell r="G5935" t="str">
            <v>Spare 3705</v>
          </cell>
        </row>
        <row r="5936">
          <cell r="G5936" t="str">
            <v>Spare 3706</v>
          </cell>
        </row>
        <row r="5937">
          <cell r="G5937" t="str">
            <v>Spare 3707</v>
          </cell>
        </row>
        <row r="5938">
          <cell r="G5938" t="str">
            <v>Spare 3708</v>
          </cell>
        </row>
        <row r="5939">
          <cell r="G5939" t="str">
            <v>Spare 3709</v>
          </cell>
        </row>
        <row r="5940">
          <cell r="G5940" t="str">
            <v>Spare 3710</v>
          </cell>
        </row>
        <row r="5941">
          <cell r="G5941" t="str">
            <v>Spare 3711</v>
          </cell>
        </row>
        <row r="5942">
          <cell r="G5942" t="str">
            <v>Spare 3712</v>
          </cell>
        </row>
        <row r="5943">
          <cell r="G5943" t="str">
            <v>Spare 3713</v>
          </cell>
        </row>
        <row r="5944">
          <cell r="G5944" t="str">
            <v>Spare 3714</v>
          </cell>
        </row>
        <row r="5945">
          <cell r="G5945" t="str">
            <v>Spare 3715</v>
          </cell>
        </row>
        <row r="5946">
          <cell r="G5946" t="str">
            <v>Spare 3716</v>
          </cell>
        </row>
        <row r="5947">
          <cell r="G5947" t="str">
            <v>Spare 3717</v>
          </cell>
        </row>
        <row r="5948">
          <cell r="G5948" t="str">
            <v>Spare 3718</v>
          </cell>
        </row>
        <row r="5949">
          <cell r="G5949" t="str">
            <v>Spare 3719</v>
          </cell>
        </row>
        <row r="5950">
          <cell r="G5950" t="str">
            <v>Spare 3720</v>
          </cell>
        </row>
        <row r="5951">
          <cell r="G5951" t="str">
            <v>Spare 3721</v>
          </cell>
        </row>
        <row r="5952">
          <cell r="G5952" t="str">
            <v>Spare 3722</v>
          </cell>
        </row>
        <row r="5953">
          <cell r="G5953" t="str">
            <v>Spare 3723</v>
          </cell>
        </row>
        <row r="5954">
          <cell r="G5954" t="str">
            <v>Spare 3724</v>
          </cell>
        </row>
        <row r="5955">
          <cell r="G5955" t="str">
            <v>Spare 3725</v>
          </cell>
        </row>
        <row r="5956">
          <cell r="G5956" t="str">
            <v>Spare 3726</v>
          </cell>
        </row>
        <row r="5957">
          <cell r="G5957" t="str">
            <v>Spare 3727</v>
          </cell>
        </row>
        <row r="5958">
          <cell r="G5958" t="str">
            <v>Spare 3728</v>
          </cell>
        </row>
        <row r="5959">
          <cell r="G5959" t="str">
            <v>Spare 3729</v>
          </cell>
        </row>
        <row r="5960">
          <cell r="G5960" t="str">
            <v>Spare 3730</v>
          </cell>
        </row>
        <row r="5961">
          <cell r="G5961" t="str">
            <v>Spare 3731</v>
          </cell>
        </row>
        <row r="5962">
          <cell r="G5962" t="str">
            <v>Spare 3732</v>
          </cell>
        </row>
        <row r="5963">
          <cell r="G5963" t="str">
            <v>Spare 3733</v>
          </cell>
        </row>
        <row r="5964">
          <cell r="G5964" t="str">
            <v>Spare 3734</v>
          </cell>
        </row>
        <row r="5965">
          <cell r="G5965" t="str">
            <v>Spare 3735</v>
          </cell>
        </row>
        <row r="5966">
          <cell r="G5966" t="str">
            <v>Spare 3736</v>
          </cell>
        </row>
        <row r="5967">
          <cell r="G5967" t="str">
            <v>Spare 3737</v>
          </cell>
        </row>
        <row r="5968">
          <cell r="G5968" t="str">
            <v>Spare 3738</v>
          </cell>
        </row>
        <row r="5969">
          <cell r="G5969" t="str">
            <v>Spare 3739</v>
          </cell>
        </row>
        <row r="5970">
          <cell r="G5970" t="str">
            <v>Spare 3740</v>
          </cell>
        </row>
        <row r="5971">
          <cell r="G5971" t="str">
            <v>Spare 3741</v>
          </cell>
        </row>
        <row r="5972">
          <cell r="G5972" t="str">
            <v>Spare 3742</v>
          </cell>
        </row>
        <row r="5973">
          <cell r="G5973" t="str">
            <v>Spare 3743</v>
          </cell>
        </row>
        <row r="5974">
          <cell r="G5974" t="str">
            <v>Spare 3744</v>
          </cell>
        </row>
        <row r="5975">
          <cell r="G5975" t="str">
            <v>Spare 3745</v>
          </cell>
        </row>
        <row r="5976">
          <cell r="G5976" t="str">
            <v>Spare 3746</v>
          </cell>
        </row>
        <row r="5977">
          <cell r="G5977" t="str">
            <v>Spare 3747</v>
          </cell>
        </row>
        <row r="5978">
          <cell r="G5978" t="str">
            <v>Spare 3748</v>
          </cell>
        </row>
        <row r="5979">
          <cell r="G5979" t="str">
            <v>Spare 3749</v>
          </cell>
        </row>
        <row r="5980">
          <cell r="G5980" t="str">
            <v>Spare 3750</v>
          </cell>
        </row>
        <row r="5981">
          <cell r="G5981" t="str">
            <v>Spare 3751</v>
          </cell>
        </row>
        <row r="5982">
          <cell r="G5982" t="str">
            <v>Spare 3752</v>
          </cell>
        </row>
        <row r="5983">
          <cell r="G5983" t="str">
            <v>Spare 3753</v>
          </cell>
        </row>
        <row r="5984">
          <cell r="G5984" t="str">
            <v>Spare 3754</v>
          </cell>
        </row>
        <row r="5985">
          <cell r="G5985" t="str">
            <v>Spare 3755</v>
          </cell>
        </row>
        <row r="5986">
          <cell r="G5986" t="str">
            <v>Spare 3756</v>
          </cell>
        </row>
        <row r="5987">
          <cell r="G5987" t="str">
            <v>Spare 3757</v>
          </cell>
        </row>
        <row r="5988">
          <cell r="G5988" t="str">
            <v>Spare 3758</v>
          </cell>
        </row>
        <row r="5989">
          <cell r="G5989" t="str">
            <v>Spare 3759</v>
          </cell>
        </row>
        <row r="5990">
          <cell r="G5990" t="str">
            <v>Spare 3760</v>
          </cell>
        </row>
        <row r="5991">
          <cell r="G5991" t="str">
            <v>Spare 3761</v>
          </cell>
        </row>
        <row r="5992">
          <cell r="G5992" t="str">
            <v>Spare 3762</v>
          </cell>
        </row>
        <row r="5993">
          <cell r="G5993" t="str">
            <v>Spare 3763</v>
          </cell>
        </row>
        <row r="5994">
          <cell r="G5994" t="str">
            <v>Spare 3764</v>
          </cell>
        </row>
        <row r="5995">
          <cell r="G5995" t="str">
            <v>Spare 3765</v>
          </cell>
        </row>
        <row r="5996">
          <cell r="G5996" t="str">
            <v>Spare 3766</v>
          </cell>
        </row>
        <row r="5997">
          <cell r="G5997" t="str">
            <v>Spare 3767</v>
          </cell>
        </row>
        <row r="5998">
          <cell r="G5998" t="str">
            <v>Spare 3768</v>
          </cell>
        </row>
        <row r="5999">
          <cell r="G5999" t="str">
            <v>Spare 3769</v>
          </cell>
        </row>
        <row r="6000">
          <cell r="G6000" t="str">
            <v>Spare 3770</v>
          </cell>
        </row>
        <row r="6001">
          <cell r="G6001" t="str">
            <v>Spare 3771</v>
          </cell>
        </row>
        <row r="6002">
          <cell r="G6002" t="str">
            <v>Spare 3772</v>
          </cell>
        </row>
        <row r="6003">
          <cell r="G6003" t="str">
            <v>Spare 3773</v>
          </cell>
        </row>
        <row r="6004">
          <cell r="G6004" t="str">
            <v>Spare 3774</v>
          </cell>
        </row>
        <row r="6005">
          <cell r="G6005" t="str">
            <v>Spare 3775</v>
          </cell>
        </row>
        <row r="6006">
          <cell r="G6006" t="str">
            <v>Spare 3776</v>
          </cell>
        </row>
        <row r="6007">
          <cell r="G6007" t="str">
            <v>Spare 3777</v>
          </cell>
        </row>
        <row r="6008">
          <cell r="G6008" t="str">
            <v>Spare 3778</v>
          </cell>
        </row>
        <row r="6009">
          <cell r="G6009" t="str">
            <v>Spare 3779</v>
          </cell>
        </row>
        <row r="6010">
          <cell r="G6010" t="str">
            <v>Spare 3780</v>
          </cell>
        </row>
        <row r="6011">
          <cell r="G6011" t="str">
            <v>Spare 3781</v>
          </cell>
        </row>
        <row r="6012">
          <cell r="G6012" t="str">
            <v>Spare 3782</v>
          </cell>
        </row>
        <row r="6013">
          <cell r="G6013" t="str">
            <v>Spare 3783</v>
          </cell>
        </row>
        <row r="6014">
          <cell r="G6014" t="str">
            <v>Spare 3784</v>
          </cell>
        </row>
        <row r="6015">
          <cell r="G6015" t="str">
            <v>Spare 3785</v>
          </cell>
        </row>
        <row r="6016">
          <cell r="G6016" t="str">
            <v>Spare 3786</v>
          </cell>
        </row>
        <row r="6017">
          <cell r="G6017" t="str">
            <v>Spare 3787</v>
          </cell>
        </row>
        <row r="6018">
          <cell r="G6018" t="str">
            <v>Spare 3788</v>
          </cell>
        </row>
        <row r="6019">
          <cell r="G6019" t="str">
            <v>Spare 3789</v>
          </cell>
        </row>
        <row r="6020">
          <cell r="G6020" t="str">
            <v>Spare 3790</v>
          </cell>
        </row>
        <row r="6021">
          <cell r="G6021" t="str">
            <v>Spare 3791</v>
          </cell>
        </row>
        <row r="6022">
          <cell r="G6022" t="str">
            <v>Spare 3792</v>
          </cell>
        </row>
        <row r="6023">
          <cell r="G6023" t="str">
            <v>Spare 3793</v>
          </cell>
        </row>
        <row r="6024">
          <cell r="G6024" t="str">
            <v>Spare 3794</v>
          </cell>
        </row>
        <row r="6025">
          <cell r="G6025" t="str">
            <v>Spare 3795</v>
          </cell>
        </row>
        <row r="6026">
          <cell r="G6026" t="str">
            <v>Spare 3796</v>
          </cell>
        </row>
        <row r="6027">
          <cell r="G6027" t="str">
            <v>Spare 3797</v>
          </cell>
        </row>
        <row r="6028">
          <cell r="G6028" t="str">
            <v>Spare 3798</v>
          </cell>
        </row>
        <row r="6029">
          <cell r="G6029" t="str">
            <v>Spare 3799</v>
          </cell>
        </row>
        <row r="6030">
          <cell r="G6030" t="str">
            <v>Spare 3800</v>
          </cell>
        </row>
        <row r="6031">
          <cell r="G6031" t="str">
            <v>Spare 3801</v>
          </cell>
        </row>
        <row r="6032">
          <cell r="G6032" t="str">
            <v>Spare 3802</v>
          </cell>
        </row>
        <row r="6033">
          <cell r="G6033" t="str">
            <v>Spare 3803</v>
          </cell>
        </row>
        <row r="6034">
          <cell r="G6034" t="str">
            <v>Spare 3804</v>
          </cell>
        </row>
        <row r="6035">
          <cell r="G6035" t="str">
            <v>Spare 3805</v>
          </cell>
        </row>
        <row r="6036">
          <cell r="G6036" t="str">
            <v>Spare 3806</v>
          </cell>
        </row>
        <row r="6037">
          <cell r="G6037" t="str">
            <v>Spare 3807</v>
          </cell>
        </row>
        <row r="6038">
          <cell r="G6038" t="str">
            <v>Spare 3808</v>
          </cell>
        </row>
        <row r="6039">
          <cell r="G6039" t="str">
            <v>Spare 3809</v>
          </cell>
        </row>
        <row r="6040">
          <cell r="G6040" t="str">
            <v>Spare 3810</v>
          </cell>
        </row>
        <row r="6041">
          <cell r="G6041" t="str">
            <v>Spare 3811</v>
          </cell>
        </row>
        <row r="6042">
          <cell r="G6042" t="str">
            <v>Spare 3812</v>
          </cell>
        </row>
        <row r="6043">
          <cell r="G6043" t="str">
            <v>Spare 3813</v>
          </cell>
        </row>
        <row r="6044">
          <cell r="G6044" t="str">
            <v>Spare 3814</v>
          </cell>
        </row>
        <row r="6045">
          <cell r="G6045" t="str">
            <v>Spare 3815</v>
          </cell>
        </row>
        <row r="6046">
          <cell r="G6046" t="str">
            <v>Spare 3816</v>
          </cell>
        </row>
        <row r="6047">
          <cell r="G6047" t="str">
            <v>Spare 3817</v>
          </cell>
        </row>
        <row r="6048">
          <cell r="G6048" t="str">
            <v>Spare 3818</v>
          </cell>
        </row>
        <row r="6049">
          <cell r="G6049" t="str">
            <v>Spare 3819</v>
          </cell>
        </row>
        <row r="6050">
          <cell r="G6050" t="str">
            <v>Spare 3820</v>
          </cell>
        </row>
        <row r="6051">
          <cell r="G6051" t="str">
            <v>Spare 3821</v>
          </cell>
        </row>
        <row r="6052">
          <cell r="G6052" t="str">
            <v>Spare 3822</v>
          </cell>
        </row>
        <row r="6053">
          <cell r="G6053" t="str">
            <v>Spare 3823</v>
          </cell>
        </row>
        <row r="6054">
          <cell r="G6054" t="str">
            <v>Spare 3824</v>
          </cell>
        </row>
        <row r="6055">
          <cell r="G6055" t="str">
            <v>Spare 3825</v>
          </cell>
        </row>
        <row r="6056">
          <cell r="G6056" t="str">
            <v>Spare 3826</v>
          </cell>
        </row>
        <row r="6057">
          <cell r="G6057" t="str">
            <v>Spare 3827</v>
          </cell>
        </row>
        <row r="6058">
          <cell r="G6058" t="str">
            <v>Spare 3828</v>
          </cell>
        </row>
        <row r="6059">
          <cell r="G6059" t="str">
            <v>Spare 3829</v>
          </cell>
        </row>
        <row r="6060">
          <cell r="G6060" t="str">
            <v>Spare 3830</v>
          </cell>
        </row>
        <row r="6061">
          <cell r="G6061" t="str">
            <v>Spare 3831</v>
          </cell>
        </row>
        <row r="6062">
          <cell r="G6062" t="str">
            <v>Spare 3832</v>
          </cell>
        </row>
        <row r="6063">
          <cell r="G6063" t="str">
            <v>Spare 3833</v>
          </cell>
        </row>
        <row r="6064">
          <cell r="G6064" t="str">
            <v>Spare 3834</v>
          </cell>
        </row>
        <row r="6065">
          <cell r="G6065" t="str">
            <v>Spare 3835</v>
          </cell>
        </row>
        <row r="6066">
          <cell r="G6066" t="str">
            <v>Spare 3836</v>
          </cell>
        </row>
        <row r="6067">
          <cell r="G6067" t="str">
            <v>Spare 3837</v>
          </cell>
        </row>
        <row r="6068">
          <cell r="G6068" t="str">
            <v>Spare 3838</v>
          </cell>
        </row>
        <row r="6069">
          <cell r="G6069" t="str">
            <v>Spare 3839</v>
          </cell>
        </row>
        <row r="6070">
          <cell r="G6070" t="str">
            <v>Spare 3840</v>
          </cell>
        </row>
        <row r="6071">
          <cell r="G6071" t="str">
            <v>Spare 3841</v>
          </cell>
        </row>
        <row r="6072">
          <cell r="G6072" t="str">
            <v>Spare 3842</v>
          </cell>
        </row>
        <row r="6073">
          <cell r="G6073" t="str">
            <v>Spare 3843</v>
          </cell>
        </row>
        <row r="6074">
          <cell r="G6074" t="str">
            <v>Spare 3844</v>
          </cell>
        </row>
        <row r="6075">
          <cell r="G6075" t="str">
            <v>Spare 3845</v>
          </cell>
        </row>
        <row r="6076">
          <cell r="G6076" t="str">
            <v>Spare 3846</v>
          </cell>
        </row>
        <row r="6077">
          <cell r="G6077" t="str">
            <v>Spare 3847</v>
          </cell>
        </row>
        <row r="6078">
          <cell r="G6078" t="str">
            <v>Spare 3848</v>
          </cell>
        </row>
        <row r="6079">
          <cell r="G6079" t="str">
            <v>Spare 3849</v>
          </cell>
        </row>
        <row r="6080">
          <cell r="G6080" t="str">
            <v>Spare 3850</v>
          </cell>
        </row>
        <row r="6081">
          <cell r="G6081" t="str">
            <v>Spare 3851</v>
          </cell>
        </row>
        <row r="6082">
          <cell r="G6082" t="str">
            <v>Spare 3852</v>
          </cell>
        </row>
        <row r="6083">
          <cell r="G6083" t="str">
            <v>Spare 3853</v>
          </cell>
        </row>
        <row r="6084">
          <cell r="G6084" t="str">
            <v>Spare 3854</v>
          </cell>
        </row>
        <row r="6085">
          <cell r="G6085" t="str">
            <v>Spare 3855</v>
          </cell>
        </row>
        <row r="6086">
          <cell r="G6086" t="str">
            <v>Spare 3856</v>
          </cell>
        </row>
        <row r="6087">
          <cell r="G6087" t="str">
            <v>Spare 3857</v>
          </cell>
        </row>
        <row r="6088">
          <cell r="G6088" t="str">
            <v>Spare 3858</v>
          </cell>
        </row>
        <row r="6089">
          <cell r="G6089" t="str">
            <v>Spare 3859</v>
          </cell>
        </row>
        <row r="6090">
          <cell r="G6090" t="str">
            <v>Spare 3860</v>
          </cell>
        </row>
        <row r="6091">
          <cell r="G6091" t="str">
            <v>Spare 3861</v>
          </cell>
        </row>
        <row r="6092">
          <cell r="G6092" t="str">
            <v>Spare 3862</v>
          </cell>
        </row>
        <row r="6093">
          <cell r="G6093" t="str">
            <v>Spare 3863</v>
          </cell>
        </row>
        <row r="6094">
          <cell r="G6094" t="str">
            <v>Spare 3864</v>
          </cell>
        </row>
        <row r="6095">
          <cell r="G6095" t="str">
            <v>Spare 3865</v>
          </cell>
        </row>
        <row r="6096">
          <cell r="G6096" t="str">
            <v>Spare 3866</v>
          </cell>
        </row>
        <row r="6097">
          <cell r="G6097" t="str">
            <v>Spare 3867</v>
          </cell>
        </row>
        <row r="6098">
          <cell r="G6098" t="str">
            <v>Spare 3868</v>
          </cell>
        </row>
        <row r="6099">
          <cell r="G6099" t="str">
            <v>Spare 3869</v>
          </cell>
        </row>
        <row r="6100">
          <cell r="G6100" t="str">
            <v>Spare 3870</v>
          </cell>
        </row>
        <row r="6101">
          <cell r="G6101" t="str">
            <v>Spare 3871</v>
          </cell>
        </row>
        <row r="6102">
          <cell r="G6102" t="str">
            <v>Spare 3872</v>
          </cell>
        </row>
        <row r="6103">
          <cell r="G6103" t="str">
            <v>Spare 3873</v>
          </cell>
        </row>
        <row r="6104">
          <cell r="G6104" t="str">
            <v>Spare 3874</v>
          </cell>
        </row>
        <row r="6105">
          <cell r="G6105" t="str">
            <v>Spare 3875</v>
          </cell>
        </row>
        <row r="6106">
          <cell r="G6106" t="str">
            <v>Spare 3876</v>
          </cell>
        </row>
        <row r="6107">
          <cell r="G6107" t="str">
            <v>Spare 3877</v>
          </cell>
        </row>
        <row r="6108">
          <cell r="G6108" t="str">
            <v>Spare 3878</v>
          </cell>
        </row>
        <row r="6109">
          <cell r="G6109" t="str">
            <v>Spare 3879</v>
          </cell>
        </row>
        <row r="6110">
          <cell r="G6110" t="str">
            <v>Spare 3880</v>
          </cell>
        </row>
        <row r="6111">
          <cell r="G6111" t="str">
            <v>Spare 3881</v>
          </cell>
        </row>
        <row r="6112">
          <cell r="G6112" t="str">
            <v>Spare 3882</v>
          </cell>
        </row>
        <row r="6113">
          <cell r="G6113" t="str">
            <v>Spare 3883</v>
          </cell>
        </row>
        <row r="6114">
          <cell r="G6114" t="str">
            <v>Spare 3884</v>
          </cell>
        </row>
        <row r="6115">
          <cell r="G6115" t="str">
            <v>Spare 3885</v>
          </cell>
        </row>
        <row r="6116">
          <cell r="G6116" t="str">
            <v>Spare 3886</v>
          </cell>
        </row>
        <row r="6117">
          <cell r="G6117" t="str">
            <v>Spare 3887</v>
          </cell>
        </row>
        <row r="6118">
          <cell r="G6118" t="str">
            <v>Spare 3888</v>
          </cell>
        </row>
        <row r="6119">
          <cell r="G6119" t="str">
            <v>Spare 3889</v>
          </cell>
        </row>
        <row r="6120">
          <cell r="G6120" t="str">
            <v>Spare 3890</v>
          </cell>
        </row>
        <row r="6121">
          <cell r="G6121" t="str">
            <v>Spare 3891</v>
          </cell>
        </row>
        <row r="6122">
          <cell r="G6122" t="str">
            <v>Spare 3892</v>
          </cell>
        </row>
        <row r="6123">
          <cell r="G6123" t="str">
            <v>Spare 3893</v>
          </cell>
        </row>
        <row r="6124">
          <cell r="G6124" t="str">
            <v>Spare 3894</v>
          </cell>
        </row>
        <row r="6125">
          <cell r="G6125" t="str">
            <v>Spare 3895</v>
          </cell>
        </row>
        <row r="6126">
          <cell r="G6126" t="str">
            <v>Spare 3896</v>
          </cell>
        </row>
        <row r="6127">
          <cell r="G6127" t="str">
            <v>Spare 3897</v>
          </cell>
        </row>
        <row r="6128">
          <cell r="G6128" t="str">
            <v>Spare 3898</v>
          </cell>
        </row>
        <row r="6129">
          <cell r="G6129" t="str">
            <v>Spare 3899</v>
          </cell>
        </row>
        <row r="6130">
          <cell r="G6130" t="str">
            <v>Spare 3900</v>
          </cell>
        </row>
        <row r="6131">
          <cell r="G6131" t="str">
            <v>Spare 3901</v>
          </cell>
        </row>
        <row r="6132">
          <cell r="G6132" t="str">
            <v>Spare 3902</v>
          </cell>
        </row>
        <row r="6133">
          <cell r="G6133" t="str">
            <v>Spare 3903</v>
          </cell>
        </row>
        <row r="6134">
          <cell r="G6134" t="str">
            <v>Spare 3904</v>
          </cell>
        </row>
        <row r="6135">
          <cell r="G6135" t="str">
            <v>Spare 3905</v>
          </cell>
        </row>
        <row r="6136">
          <cell r="G6136" t="str">
            <v>Spare 3906</v>
          </cell>
        </row>
        <row r="6137">
          <cell r="G6137" t="str">
            <v>Spare 3907</v>
          </cell>
        </row>
        <row r="6138">
          <cell r="G6138" t="str">
            <v>Spare 3908</v>
          </cell>
        </row>
        <row r="6139">
          <cell r="G6139" t="str">
            <v>Spare 3909</v>
          </cell>
        </row>
        <row r="6140">
          <cell r="G6140" t="str">
            <v>Spare 3910</v>
          </cell>
        </row>
        <row r="6141">
          <cell r="G6141" t="str">
            <v>Spare 3911</v>
          </cell>
        </row>
        <row r="6142">
          <cell r="G6142" t="str">
            <v>Spare 3912</v>
          </cell>
        </row>
        <row r="6143">
          <cell r="G6143" t="str">
            <v>Spare 3913</v>
          </cell>
        </row>
        <row r="6144">
          <cell r="G6144" t="str">
            <v>Spare 3914</v>
          </cell>
        </row>
        <row r="6145">
          <cell r="G6145" t="str">
            <v>Spare 3915</v>
          </cell>
        </row>
        <row r="6146">
          <cell r="G6146" t="str">
            <v>Spare 3916</v>
          </cell>
        </row>
        <row r="6147">
          <cell r="G6147" t="str">
            <v>Spare 3917</v>
          </cell>
        </row>
        <row r="6148">
          <cell r="G6148" t="str">
            <v>Spare 3918</v>
          </cell>
        </row>
        <row r="6149">
          <cell r="G6149" t="str">
            <v>Spare 3919</v>
          </cell>
        </row>
        <row r="6150">
          <cell r="G6150" t="str">
            <v>Spare 3920</v>
          </cell>
        </row>
        <row r="6151">
          <cell r="G6151" t="str">
            <v>Spare 3921</v>
          </cell>
        </row>
        <row r="6152">
          <cell r="G6152" t="str">
            <v>Spare 3922</v>
          </cell>
        </row>
        <row r="6153">
          <cell r="G6153" t="str">
            <v>Spare 3923</v>
          </cell>
        </row>
        <row r="6154">
          <cell r="G6154" t="str">
            <v>Spare 3924</v>
          </cell>
        </row>
        <row r="6155">
          <cell r="G6155" t="str">
            <v>Spare 3925</v>
          </cell>
        </row>
        <row r="6156">
          <cell r="G6156" t="str">
            <v>Spare 3926</v>
          </cell>
        </row>
        <row r="6157">
          <cell r="G6157" t="str">
            <v>Spare 3927</v>
          </cell>
        </row>
        <row r="6158">
          <cell r="G6158" t="str">
            <v>Spare 3928</v>
          </cell>
        </row>
        <row r="6159">
          <cell r="G6159" t="str">
            <v>Spare 3929</v>
          </cell>
        </row>
        <row r="6160">
          <cell r="G6160" t="str">
            <v>Spare 3930</v>
          </cell>
        </row>
        <row r="6161">
          <cell r="G6161" t="str">
            <v>Spare 3931</v>
          </cell>
        </row>
        <row r="6162">
          <cell r="G6162" t="str">
            <v>Spare 3932</v>
          </cell>
        </row>
        <row r="6163">
          <cell r="G6163" t="str">
            <v>Spare 3933</v>
          </cell>
        </row>
        <row r="6164">
          <cell r="G6164" t="str">
            <v>Spare 3934</v>
          </cell>
        </row>
        <row r="6165">
          <cell r="G6165" t="str">
            <v>Spare 3935</v>
          </cell>
        </row>
        <row r="6166">
          <cell r="G6166" t="str">
            <v>Spare 3936</v>
          </cell>
        </row>
        <row r="6167">
          <cell r="G6167" t="str">
            <v>Spare 3937</v>
          </cell>
        </row>
        <row r="6168">
          <cell r="G6168" t="str">
            <v>Spare 3938</v>
          </cell>
        </row>
        <row r="6169">
          <cell r="G6169" t="str">
            <v>Spare 3939</v>
          </cell>
        </row>
        <row r="6170">
          <cell r="G6170" t="str">
            <v>Spare 3940</v>
          </cell>
        </row>
        <row r="6171">
          <cell r="G6171" t="str">
            <v>Spare 3941</v>
          </cell>
        </row>
        <row r="6172">
          <cell r="G6172" t="str">
            <v>Spare 3942</v>
          </cell>
        </row>
        <row r="6173">
          <cell r="G6173" t="str">
            <v>Spare 3943</v>
          </cell>
        </row>
        <row r="6174">
          <cell r="G6174" t="str">
            <v>Spare 3944</v>
          </cell>
        </row>
        <row r="6175">
          <cell r="G6175" t="str">
            <v>Spare 3945</v>
          </cell>
        </row>
        <row r="6176">
          <cell r="G6176" t="str">
            <v>Spare 3946</v>
          </cell>
        </row>
        <row r="6177">
          <cell r="G6177" t="str">
            <v>Spare 3947</v>
          </cell>
        </row>
        <row r="6178">
          <cell r="G6178" t="str">
            <v>Spare 3948</v>
          </cell>
        </row>
        <row r="6179">
          <cell r="G6179" t="str">
            <v>Spare 3949</v>
          </cell>
        </row>
        <row r="6180">
          <cell r="G6180" t="str">
            <v>Spare 3950</v>
          </cell>
        </row>
        <row r="6181">
          <cell r="G6181" t="str">
            <v>Spare 3951</v>
          </cell>
        </row>
        <row r="6182">
          <cell r="G6182" t="str">
            <v>Spare 3952</v>
          </cell>
        </row>
        <row r="6183">
          <cell r="G6183" t="str">
            <v>Spare 3953</v>
          </cell>
        </row>
        <row r="6184">
          <cell r="G6184" t="str">
            <v>Spare 3954</v>
          </cell>
        </row>
        <row r="6185">
          <cell r="G6185" t="str">
            <v>Spare 3955</v>
          </cell>
        </row>
        <row r="6186">
          <cell r="G6186" t="str">
            <v>Spare 3956</v>
          </cell>
        </row>
        <row r="6187">
          <cell r="G6187" t="str">
            <v>Spare 3957</v>
          </cell>
        </row>
        <row r="6188">
          <cell r="G6188" t="str">
            <v>Spare 3958</v>
          </cell>
        </row>
        <row r="6189">
          <cell r="G6189" t="str">
            <v>Spare 3959</v>
          </cell>
        </row>
        <row r="6190">
          <cell r="G6190" t="str">
            <v>Spare 3960</v>
          </cell>
        </row>
        <row r="6191">
          <cell r="G6191" t="str">
            <v>Spare 3961</v>
          </cell>
        </row>
        <row r="6192">
          <cell r="G6192" t="str">
            <v>Spare 3962</v>
          </cell>
        </row>
        <row r="6193">
          <cell r="G6193" t="str">
            <v>Spare 3963</v>
          </cell>
        </row>
        <row r="6194">
          <cell r="G6194" t="str">
            <v>Spare 3964</v>
          </cell>
        </row>
        <row r="6195">
          <cell r="G6195" t="str">
            <v>Spare 3965</v>
          </cell>
        </row>
        <row r="6196">
          <cell r="G6196" t="str">
            <v>Spare 3966</v>
          </cell>
        </row>
        <row r="6197">
          <cell r="G6197" t="str">
            <v>Spare 3967</v>
          </cell>
        </row>
        <row r="6198">
          <cell r="G6198" t="str">
            <v>Spare 3968</v>
          </cell>
        </row>
        <row r="6199">
          <cell r="G6199" t="str">
            <v>Spare 3969</v>
          </cell>
        </row>
        <row r="6200">
          <cell r="G6200" t="str">
            <v>Spare 3970</v>
          </cell>
        </row>
        <row r="6201">
          <cell r="G6201" t="str">
            <v>Spare 3971</v>
          </cell>
        </row>
        <row r="6202">
          <cell r="G6202" t="str">
            <v>Spare 3972</v>
          </cell>
        </row>
        <row r="6203">
          <cell r="G6203" t="str">
            <v>Spare 3973</v>
          </cell>
        </row>
        <row r="6204">
          <cell r="G6204" t="str">
            <v>Spare 3974</v>
          </cell>
        </row>
        <row r="6205">
          <cell r="G6205" t="str">
            <v>Spare 3975</v>
          </cell>
        </row>
        <row r="6206">
          <cell r="G6206" t="str">
            <v>Spare 3976</v>
          </cell>
        </row>
        <row r="6207">
          <cell r="G6207" t="str">
            <v>Spare 3977</v>
          </cell>
        </row>
        <row r="6208">
          <cell r="G6208" t="str">
            <v>Spare 3978</v>
          </cell>
        </row>
        <row r="6209">
          <cell r="G6209" t="str">
            <v>Spare 3979</v>
          </cell>
        </row>
        <row r="6210">
          <cell r="G6210" t="str">
            <v>Spare 3980</v>
          </cell>
        </row>
        <row r="6211">
          <cell r="G6211" t="str">
            <v>Spare 3981</v>
          </cell>
        </row>
        <row r="6212">
          <cell r="G6212" t="str">
            <v>Spare 3982</v>
          </cell>
        </row>
        <row r="6213">
          <cell r="G6213" t="str">
            <v>Spare 3983</v>
          </cell>
        </row>
        <row r="6214">
          <cell r="G6214" t="str">
            <v>Spare 3984</v>
          </cell>
        </row>
        <row r="6215">
          <cell r="G6215" t="str">
            <v>Spare 3985</v>
          </cell>
        </row>
        <row r="6216">
          <cell r="G6216" t="str">
            <v>Spare 3986</v>
          </cell>
        </row>
        <row r="6217">
          <cell r="G6217" t="str">
            <v>Spare 3987</v>
          </cell>
        </row>
        <row r="6218">
          <cell r="G6218" t="str">
            <v>Spare 3988</v>
          </cell>
        </row>
        <row r="6219">
          <cell r="G6219" t="str">
            <v>Spare 3989</v>
          </cell>
        </row>
        <row r="6220">
          <cell r="G6220" t="str">
            <v>Spare 3990</v>
          </cell>
        </row>
        <row r="6221">
          <cell r="G6221" t="str">
            <v>Spare 3991</v>
          </cell>
        </row>
        <row r="6222">
          <cell r="G6222" t="str">
            <v>Spare 3992</v>
          </cell>
        </row>
        <row r="6223">
          <cell r="G6223" t="str">
            <v>Spare 3993</v>
          </cell>
        </row>
        <row r="6224">
          <cell r="G6224" t="str">
            <v>Spare 3994</v>
          </cell>
        </row>
        <row r="6225">
          <cell r="G6225" t="str">
            <v>Spare 3995</v>
          </cell>
        </row>
        <row r="6226">
          <cell r="G6226" t="str">
            <v>Spare 3996</v>
          </cell>
        </row>
        <row r="6227">
          <cell r="G6227" t="str">
            <v>Spare 3997</v>
          </cell>
        </row>
        <row r="6228">
          <cell r="G6228" t="str">
            <v>Spare 3998</v>
          </cell>
        </row>
        <row r="6229">
          <cell r="G6229" t="str">
            <v>Spare 3999</v>
          </cell>
        </row>
        <row r="6230">
          <cell r="G6230" t="str">
            <v>Spare 4000</v>
          </cell>
        </row>
        <row r="6231">
          <cell r="G6231" t="str">
            <v>Spare 4001</v>
          </cell>
        </row>
        <row r="6232">
          <cell r="G6232" t="str">
            <v>Spare 4002</v>
          </cell>
        </row>
        <row r="6233">
          <cell r="G6233" t="str">
            <v>Spare 4003</v>
          </cell>
        </row>
        <row r="6234">
          <cell r="G6234" t="str">
            <v>Spare 4004</v>
          </cell>
        </row>
        <row r="6235">
          <cell r="G6235" t="str">
            <v>Spare 4005</v>
          </cell>
        </row>
        <row r="6236">
          <cell r="G6236" t="str">
            <v>Spare 4006</v>
          </cell>
        </row>
        <row r="6237">
          <cell r="G6237" t="str">
            <v>Spare 4007</v>
          </cell>
        </row>
        <row r="6238">
          <cell r="G6238" t="str">
            <v>Spare 4008</v>
          </cell>
        </row>
        <row r="6239">
          <cell r="G6239" t="str">
            <v>Spare 4009</v>
          </cell>
        </row>
        <row r="6240">
          <cell r="G6240" t="str">
            <v>Spare 4010</v>
          </cell>
        </row>
        <row r="6241">
          <cell r="G6241" t="str">
            <v>Spare 4011</v>
          </cell>
        </row>
        <row r="6242">
          <cell r="G6242" t="str">
            <v>Spare 4012</v>
          </cell>
        </row>
        <row r="6243">
          <cell r="G6243" t="str">
            <v>Spare 4013</v>
          </cell>
        </row>
        <row r="6244">
          <cell r="G6244" t="str">
            <v>Spare 4014</v>
          </cell>
        </row>
        <row r="6245">
          <cell r="G6245" t="str">
            <v>Spare 4015</v>
          </cell>
        </row>
        <row r="6246">
          <cell r="G6246" t="str">
            <v>Spare 4016</v>
          </cell>
        </row>
        <row r="6247">
          <cell r="G6247" t="str">
            <v>Spare 4017</v>
          </cell>
        </row>
        <row r="6248">
          <cell r="G6248" t="str">
            <v>Spare 4018</v>
          </cell>
        </row>
        <row r="6249">
          <cell r="G6249" t="str">
            <v>Spare 4019</v>
          </cell>
        </row>
        <row r="6250">
          <cell r="G6250" t="str">
            <v>Spare 4020</v>
          </cell>
        </row>
        <row r="6251">
          <cell r="G6251" t="str">
            <v>Spare 4021</v>
          </cell>
        </row>
        <row r="6252">
          <cell r="G6252" t="str">
            <v>Spare 4022</v>
          </cell>
        </row>
        <row r="6253">
          <cell r="G6253" t="str">
            <v>Spare 4023</v>
          </cell>
        </row>
        <row r="6254">
          <cell r="G6254" t="str">
            <v>Spare 4024</v>
          </cell>
        </row>
        <row r="6255">
          <cell r="G6255" t="str">
            <v>Spare 4025</v>
          </cell>
        </row>
        <row r="6256">
          <cell r="G6256" t="str">
            <v>Spare 4026</v>
          </cell>
        </row>
        <row r="6257">
          <cell r="G6257" t="str">
            <v>Spare 4027</v>
          </cell>
        </row>
        <row r="6258">
          <cell r="G6258" t="str">
            <v>Spare 4028</v>
          </cell>
        </row>
        <row r="6259">
          <cell r="G6259" t="str">
            <v>Spare 4029</v>
          </cell>
        </row>
        <row r="6260">
          <cell r="G6260" t="str">
            <v>Spare 4030</v>
          </cell>
        </row>
        <row r="6261">
          <cell r="G6261" t="str">
            <v>Spare 4031</v>
          </cell>
        </row>
        <row r="6262">
          <cell r="G6262" t="str">
            <v>Spare 4032</v>
          </cell>
        </row>
        <row r="6263">
          <cell r="G6263" t="str">
            <v>Spare 4033</v>
          </cell>
        </row>
        <row r="6264">
          <cell r="G6264" t="str">
            <v>Spare 4034</v>
          </cell>
        </row>
        <row r="6265">
          <cell r="G6265" t="str">
            <v>Spare 4035</v>
          </cell>
        </row>
        <row r="6266">
          <cell r="G6266" t="str">
            <v>Spare 4036</v>
          </cell>
        </row>
        <row r="6267">
          <cell r="G6267" t="str">
            <v>Spare 4037</v>
          </cell>
        </row>
        <row r="6268">
          <cell r="G6268" t="str">
            <v>Spare 4038</v>
          </cell>
        </row>
        <row r="6269">
          <cell r="G6269" t="str">
            <v>Spare 4039</v>
          </cell>
        </row>
        <row r="6270">
          <cell r="G6270" t="str">
            <v>Spare 4040</v>
          </cell>
        </row>
        <row r="6271">
          <cell r="G6271" t="str">
            <v>Spare 4041</v>
          </cell>
        </row>
        <row r="6272">
          <cell r="G6272" t="str">
            <v>Spare 4042</v>
          </cell>
        </row>
        <row r="6273">
          <cell r="G6273" t="str">
            <v>Spare 4043</v>
          </cell>
        </row>
        <row r="6274">
          <cell r="G6274" t="str">
            <v>Spare 4044</v>
          </cell>
        </row>
        <row r="6275">
          <cell r="G6275" t="str">
            <v>Spare 4045</v>
          </cell>
        </row>
        <row r="6276">
          <cell r="G6276" t="str">
            <v>Spare 4046</v>
          </cell>
        </row>
        <row r="6277">
          <cell r="G6277" t="str">
            <v>Spare 4047</v>
          </cell>
        </row>
        <row r="6278">
          <cell r="G6278" t="str">
            <v>Spare 4048</v>
          </cell>
        </row>
        <row r="6279">
          <cell r="G6279" t="str">
            <v>Spare 4049</v>
          </cell>
        </row>
        <row r="6280">
          <cell r="G6280" t="str">
            <v>Spare 4050</v>
          </cell>
        </row>
        <row r="6281">
          <cell r="G6281" t="str">
            <v>Spare 4051</v>
          </cell>
        </row>
        <row r="6282">
          <cell r="G6282" t="str">
            <v>Spare 4052</v>
          </cell>
        </row>
        <row r="6283">
          <cell r="G6283" t="str">
            <v>Spare 4053</v>
          </cell>
        </row>
        <row r="6284">
          <cell r="G6284" t="str">
            <v>Spare 4054</v>
          </cell>
        </row>
        <row r="6285">
          <cell r="G6285" t="str">
            <v>Spare 4055</v>
          </cell>
        </row>
        <row r="6286">
          <cell r="G6286" t="str">
            <v>Spare 4056</v>
          </cell>
        </row>
        <row r="6287">
          <cell r="G6287" t="str">
            <v>Spare 4057</v>
          </cell>
        </row>
        <row r="6288">
          <cell r="G6288" t="str">
            <v>Spare 4058</v>
          </cell>
        </row>
        <row r="6289">
          <cell r="G6289" t="str">
            <v>Spare 4059</v>
          </cell>
        </row>
        <row r="6290">
          <cell r="G6290" t="str">
            <v>Spare 4060</v>
          </cell>
        </row>
        <row r="6291">
          <cell r="G6291" t="str">
            <v>Spare 4061</v>
          </cell>
        </row>
        <row r="6292">
          <cell r="G6292" t="str">
            <v>Spare 4062</v>
          </cell>
        </row>
        <row r="6293">
          <cell r="G6293" t="str">
            <v>Spare 4063</v>
          </cell>
        </row>
        <row r="6294">
          <cell r="G6294" t="str">
            <v>Spare 4064</v>
          </cell>
        </row>
        <row r="6295">
          <cell r="G6295" t="str">
            <v>Spare 4065</v>
          </cell>
        </row>
        <row r="6296">
          <cell r="G6296" t="str">
            <v>Spare 4066</v>
          </cell>
        </row>
        <row r="6297">
          <cell r="G6297" t="str">
            <v>Spare 4067</v>
          </cell>
        </row>
        <row r="6298">
          <cell r="G6298" t="str">
            <v>Spare 4068</v>
          </cell>
        </row>
        <row r="6299">
          <cell r="G6299" t="str">
            <v>Spare 4069</v>
          </cell>
        </row>
        <row r="6300">
          <cell r="G6300" t="str">
            <v>Spare 4070</v>
          </cell>
        </row>
        <row r="6301">
          <cell r="G6301" t="str">
            <v>Spare 4071</v>
          </cell>
        </row>
        <row r="6302">
          <cell r="G6302" t="str">
            <v>Spare 4072</v>
          </cell>
        </row>
        <row r="6303">
          <cell r="G6303" t="str">
            <v>Spare 4073</v>
          </cell>
        </row>
        <row r="6304">
          <cell r="G6304" t="str">
            <v>Spare 4074</v>
          </cell>
        </row>
        <row r="6305">
          <cell r="G6305" t="str">
            <v>Spare 4075</v>
          </cell>
        </row>
        <row r="6306">
          <cell r="G6306" t="str">
            <v>Spare 4076</v>
          </cell>
        </row>
        <row r="6307">
          <cell r="G6307" t="str">
            <v>Spare 4077</v>
          </cell>
        </row>
        <row r="6308">
          <cell r="G6308" t="str">
            <v>Spare 4078</v>
          </cell>
        </row>
        <row r="6309">
          <cell r="G6309" t="str">
            <v>Spare 4079</v>
          </cell>
        </row>
        <row r="6310">
          <cell r="G6310" t="str">
            <v>Spare 4080</v>
          </cell>
        </row>
        <row r="6311">
          <cell r="G6311" t="str">
            <v>Spare 4081</v>
          </cell>
        </row>
        <row r="6312">
          <cell r="G6312" t="str">
            <v>Spare 4082</v>
          </cell>
        </row>
        <row r="6313">
          <cell r="G6313" t="str">
            <v>Spare 4083</v>
          </cell>
        </row>
        <row r="6314">
          <cell r="G6314" t="str">
            <v>Spare 4084</v>
          </cell>
        </row>
        <row r="6315">
          <cell r="G6315" t="str">
            <v>Spare 4085</v>
          </cell>
        </row>
        <row r="6316">
          <cell r="G6316" t="str">
            <v>Spare 4086</v>
          </cell>
        </row>
        <row r="6317">
          <cell r="G6317" t="str">
            <v>Spare 4087</v>
          </cell>
        </row>
        <row r="6318">
          <cell r="G6318" t="str">
            <v>Spare 4088</v>
          </cell>
        </row>
        <row r="6319">
          <cell r="G6319" t="str">
            <v>Spare 4089</v>
          </cell>
        </row>
        <row r="6320">
          <cell r="G6320" t="str">
            <v>Spare 4090</v>
          </cell>
        </row>
        <row r="6321">
          <cell r="G6321" t="str">
            <v>Spare 4091</v>
          </cell>
        </row>
        <row r="6322">
          <cell r="G6322" t="str">
            <v>Spare 4092</v>
          </cell>
        </row>
        <row r="6323">
          <cell r="G6323" t="str">
            <v>Spare 4093</v>
          </cell>
        </row>
        <row r="6324">
          <cell r="G6324" t="str">
            <v>Spare 4094</v>
          </cell>
        </row>
        <row r="6325">
          <cell r="G6325" t="str">
            <v>Spare 4095</v>
          </cell>
        </row>
        <row r="6326">
          <cell r="G6326" t="str">
            <v>Spare 4096</v>
          </cell>
        </row>
        <row r="6327">
          <cell r="G6327" t="str">
            <v>Spare 4097</v>
          </cell>
        </row>
        <row r="6328">
          <cell r="G6328" t="str">
            <v>Spare 4098</v>
          </cell>
        </row>
        <row r="6329">
          <cell r="G6329" t="str">
            <v>Spare 4099</v>
          </cell>
        </row>
        <row r="6330">
          <cell r="G6330" t="str">
            <v>Spare 4100</v>
          </cell>
        </row>
        <row r="6331">
          <cell r="G6331" t="str">
            <v>Spare 4101</v>
          </cell>
        </row>
        <row r="6332">
          <cell r="G6332" t="str">
            <v>Spare 4102</v>
          </cell>
        </row>
        <row r="6333">
          <cell r="G6333" t="str">
            <v>Spare 4103</v>
          </cell>
        </row>
        <row r="6334">
          <cell r="G6334" t="str">
            <v>Spare 4104</v>
          </cell>
        </row>
        <row r="6335">
          <cell r="G6335" t="str">
            <v>Spare 4105</v>
          </cell>
        </row>
        <row r="6336">
          <cell r="G6336" t="str">
            <v>Spare 4106</v>
          </cell>
        </row>
        <row r="6337">
          <cell r="G6337" t="str">
            <v>Spare 4107</v>
          </cell>
        </row>
        <row r="6338">
          <cell r="G6338" t="str">
            <v>Spare 4108</v>
          </cell>
        </row>
        <row r="6339">
          <cell r="G6339" t="str">
            <v>Spare 4109</v>
          </cell>
        </row>
        <row r="6340">
          <cell r="G6340" t="str">
            <v>Spare 4110</v>
          </cell>
        </row>
        <row r="6341">
          <cell r="G6341" t="str">
            <v>Spare 4111</v>
          </cell>
        </row>
        <row r="6342">
          <cell r="G6342" t="str">
            <v>Spare 4112</v>
          </cell>
        </row>
        <row r="6343">
          <cell r="G6343" t="str">
            <v>Spare 4113</v>
          </cell>
        </row>
        <row r="6344">
          <cell r="G6344" t="str">
            <v>Spare 4114</v>
          </cell>
        </row>
        <row r="6345">
          <cell r="G6345" t="str">
            <v>Spare 4115</v>
          </cell>
        </row>
        <row r="6346">
          <cell r="G6346" t="str">
            <v>Spare 4116</v>
          </cell>
        </row>
        <row r="6347">
          <cell r="G6347" t="str">
            <v>Spare 4117</v>
          </cell>
        </row>
        <row r="6348">
          <cell r="G6348" t="str">
            <v>Spare 4118</v>
          </cell>
        </row>
        <row r="6349">
          <cell r="G6349" t="str">
            <v>Spare 4119</v>
          </cell>
        </row>
        <row r="6350">
          <cell r="G6350" t="str">
            <v>Spare 4120</v>
          </cell>
        </row>
        <row r="6351">
          <cell r="G6351" t="str">
            <v>Spare 4121</v>
          </cell>
        </row>
        <row r="6352">
          <cell r="G6352" t="str">
            <v>Spare 4122</v>
          </cell>
        </row>
        <row r="6353">
          <cell r="G6353" t="str">
            <v>Spare 4123</v>
          </cell>
        </row>
        <row r="6354">
          <cell r="G6354" t="str">
            <v>Spare 4124</v>
          </cell>
        </row>
        <row r="6355">
          <cell r="G6355" t="str">
            <v>Spare 4125</v>
          </cell>
        </row>
        <row r="6356">
          <cell r="G6356" t="str">
            <v>Spare 4126</v>
          </cell>
        </row>
        <row r="6357">
          <cell r="G6357" t="str">
            <v>Spare 4127</v>
          </cell>
        </row>
        <row r="6358">
          <cell r="G6358" t="str">
            <v>Spare 4128</v>
          </cell>
        </row>
        <row r="6359">
          <cell r="G6359" t="str">
            <v>Spare 4129</v>
          </cell>
        </row>
        <row r="6360">
          <cell r="G6360" t="str">
            <v>Spare 4130</v>
          </cell>
        </row>
        <row r="6361">
          <cell r="G6361" t="str">
            <v>Spare 4131</v>
          </cell>
        </row>
        <row r="6362">
          <cell r="G6362" t="str">
            <v>Spare 4132</v>
          </cell>
        </row>
        <row r="6363">
          <cell r="G6363" t="str">
            <v>Spare 4133</v>
          </cell>
        </row>
        <row r="6364">
          <cell r="G6364" t="str">
            <v>Spare 4134</v>
          </cell>
        </row>
        <row r="6365">
          <cell r="G6365" t="str">
            <v>Spare 4135</v>
          </cell>
        </row>
        <row r="6366">
          <cell r="G6366" t="str">
            <v>Spare 4136</v>
          </cell>
        </row>
        <row r="6367">
          <cell r="G6367" t="str">
            <v>Spare 4137</v>
          </cell>
        </row>
        <row r="6368">
          <cell r="G6368" t="str">
            <v>Spare 4138</v>
          </cell>
        </row>
        <row r="6369">
          <cell r="G6369" t="str">
            <v>Spare 4139</v>
          </cell>
        </row>
        <row r="6370">
          <cell r="G6370" t="str">
            <v>Spare 4140</v>
          </cell>
        </row>
        <row r="6371">
          <cell r="G6371" t="str">
            <v>Spare 4141</v>
          </cell>
        </row>
        <row r="6372">
          <cell r="G6372" t="str">
            <v>Spare 4142</v>
          </cell>
        </row>
        <row r="6373">
          <cell r="G6373" t="str">
            <v>Spare 4143</v>
          </cell>
        </row>
        <row r="6374">
          <cell r="G6374" t="str">
            <v>Spare 4144</v>
          </cell>
        </row>
        <row r="6375">
          <cell r="G6375" t="str">
            <v>Spare 4145</v>
          </cell>
        </row>
        <row r="6376">
          <cell r="G6376" t="str">
            <v>Spare 4146</v>
          </cell>
        </row>
        <row r="6377">
          <cell r="G6377" t="str">
            <v>Spare 4147</v>
          </cell>
        </row>
        <row r="6378">
          <cell r="G6378" t="str">
            <v>Spare 4148</v>
          </cell>
        </row>
        <row r="6379">
          <cell r="G6379" t="str">
            <v>Spare 4149</v>
          </cell>
        </row>
        <row r="6380">
          <cell r="G6380" t="str">
            <v>Spare 4150</v>
          </cell>
        </row>
        <row r="6381">
          <cell r="G6381" t="str">
            <v>Spare 4151</v>
          </cell>
        </row>
        <row r="6382">
          <cell r="G6382" t="str">
            <v>Spare 4152</v>
          </cell>
        </row>
        <row r="6383">
          <cell r="G6383" t="str">
            <v>Spare 4153</v>
          </cell>
        </row>
        <row r="6384">
          <cell r="G6384" t="str">
            <v>Spare 4154</v>
          </cell>
        </row>
        <row r="6385">
          <cell r="G6385" t="str">
            <v>Spare 4155</v>
          </cell>
        </row>
        <row r="6386">
          <cell r="G6386" t="str">
            <v>Spare 4156</v>
          </cell>
        </row>
        <row r="6387">
          <cell r="G6387" t="str">
            <v>Spare 4157</v>
          </cell>
        </row>
        <row r="6388">
          <cell r="G6388" t="str">
            <v>Spare 4158</v>
          </cell>
        </row>
        <row r="6389">
          <cell r="G6389" t="str">
            <v>Spare 4159</v>
          </cell>
        </row>
        <row r="6390">
          <cell r="G6390" t="str">
            <v>Spare 4160</v>
          </cell>
        </row>
        <row r="6391">
          <cell r="G6391" t="str">
            <v>Spare 4161</v>
          </cell>
        </row>
        <row r="6392">
          <cell r="G6392" t="str">
            <v>Spare 4162</v>
          </cell>
        </row>
        <row r="6393">
          <cell r="G6393" t="str">
            <v>Spare 4163</v>
          </cell>
        </row>
        <row r="6394">
          <cell r="G6394" t="str">
            <v>Spare 4164</v>
          </cell>
        </row>
        <row r="6395">
          <cell r="G6395" t="str">
            <v>Spare 4165</v>
          </cell>
        </row>
        <row r="6396">
          <cell r="G6396" t="str">
            <v>Spare 4166</v>
          </cell>
        </row>
        <row r="6397">
          <cell r="G6397" t="str">
            <v>Spare 4167</v>
          </cell>
        </row>
        <row r="6398">
          <cell r="G6398" t="str">
            <v>Spare 4168</v>
          </cell>
        </row>
        <row r="6399">
          <cell r="G6399" t="str">
            <v>Spare 4169</v>
          </cell>
        </row>
        <row r="6400">
          <cell r="G6400" t="str">
            <v>Spare 4170</v>
          </cell>
        </row>
        <row r="6401">
          <cell r="G6401" t="str">
            <v>Spare 4171</v>
          </cell>
        </row>
        <row r="6402">
          <cell r="G6402" t="str">
            <v>Spare 4172</v>
          </cell>
        </row>
        <row r="6403">
          <cell r="G6403" t="str">
            <v>Spare 4173</v>
          </cell>
        </row>
        <row r="6404">
          <cell r="G6404" t="str">
            <v>Spare 4174</v>
          </cell>
        </row>
        <row r="6405">
          <cell r="G6405" t="str">
            <v>Spare 4175</v>
          </cell>
        </row>
        <row r="6406">
          <cell r="G6406" t="str">
            <v>Spare 4176</v>
          </cell>
        </row>
        <row r="6407">
          <cell r="G6407" t="str">
            <v>Spare 4177</v>
          </cell>
        </row>
        <row r="6408">
          <cell r="G6408" t="str">
            <v>Spare 4178</v>
          </cell>
        </row>
        <row r="6409">
          <cell r="G6409" t="str">
            <v>Spare 4179</v>
          </cell>
        </row>
        <row r="6410">
          <cell r="G6410" t="str">
            <v>Spare 4180</v>
          </cell>
        </row>
        <row r="6411">
          <cell r="G6411" t="str">
            <v>Spare 4181</v>
          </cell>
        </row>
        <row r="6412">
          <cell r="G6412" t="str">
            <v>Spare 4182</v>
          </cell>
        </row>
        <row r="6413">
          <cell r="G6413" t="str">
            <v>Spare 4183</v>
          </cell>
        </row>
        <row r="6414">
          <cell r="G6414" t="str">
            <v>Spare 4184</v>
          </cell>
        </row>
        <row r="6415">
          <cell r="G6415" t="str">
            <v>Spare 4185</v>
          </cell>
        </row>
        <row r="6416">
          <cell r="G6416" t="str">
            <v>Spare 4186</v>
          </cell>
        </row>
        <row r="6417">
          <cell r="G6417" t="str">
            <v>Spare 4187</v>
          </cell>
        </row>
        <row r="6418">
          <cell r="G6418" t="str">
            <v>Spare 4188</v>
          </cell>
        </row>
        <row r="6419">
          <cell r="G6419" t="str">
            <v>Spare 4189</v>
          </cell>
        </row>
        <row r="6420">
          <cell r="G6420" t="str">
            <v>Spare 4190</v>
          </cell>
        </row>
        <row r="6421">
          <cell r="G6421" t="str">
            <v>Spare 4191</v>
          </cell>
        </row>
        <row r="6422">
          <cell r="G6422" t="str">
            <v>Spare 4192</v>
          </cell>
        </row>
        <row r="6423">
          <cell r="G6423" t="str">
            <v>Spare 4193</v>
          </cell>
        </row>
        <row r="6424">
          <cell r="G6424" t="str">
            <v>Spare 4194</v>
          </cell>
        </row>
        <row r="6425">
          <cell r="G6425" t="str">
            <v>Spare 4195</v>
          </cell>
        </row>
        <row r="6426">
          <cell r="G6426" t="str">
            <v>Spare 4196</v>
          </cell>
        </row>
        <row r="6427">
          <cell r="G6427" t="str">
            <v>Spare 4197</v>
          </cell>
        </row>
        <row r="6428">
          <cell r="G6428" t="str">
            <v>Spare 4198</v>
          </cell>
        </row>
        <row r="6429">
          <cell r="G6429" t="str">
            <v>Spare 4199</v>
          </cell>
        </row>
        <row r="6430">
          <cell r="G6430" t="str">
            <v>Spare 4200</v>
          </cell>
        </row>
        <row r="6431">
          <cell r="G6431" t="str">
            <v>Spare 4201</v>
          </cell>
        </row>
        <row r="6432">
          <cell r="G6432" t="str">
            <v>Spare 4202</v>
          </cell>
        </row>
        <row r="6433">
          <cell r="G6433" t="str">
            <v>Spare 4203</v>
          </cell>
        </row>
        <row r="6434">
          <cell r="G6434" t="str">
            <v>Spare 4204</v>
          </cell>
        </row>
        <row r="6435">
          <cell r="G6435" t="str">
            <v>Spare 4205</v>
          </cell>
        </row>
        <row r="6436">
          <cell r="G6436" t="str">
            <v>Spare 4206</v>
          </cell>
        </row>
        <row r="6437">
          <cell r="G6437" t="str">
            <v>Spare 4207</v>
          </cell>
        </row>
        <row r="6438">
          <cell r="G6438" t="str">
            <v>Spare 4208</v>
          </cell>
        </row>
        <row r="6439">
          <cell r="G6439" t="str">
            <v>Spare 4209</v>
          </cell>
        </row>
        <row r="6440">
          <cell r="G6440" t="str">
            <v>Spare 4210</v>
          </cell>
        </row>
        <row r="6441">
          <cell r="G6441" t="str">
            <v>Spare 4211</v>
          </cell>
        </row>
        <row r="6442">
          <cell r="G6442" t="str">
            <v>Spare 4212</v>
          </cell>
        </row>
        <row r="6443">
          <cell r="G6443" t="str">
            <v>Spare 4213</v>
          </cell>
        </row>
        <row r="6444">
          <cell r="G6444" t="str">
            <v>Spare 4214</v>
          </cell>
        </row>
        <row r="6445">
          <cell r="G6445" t="str">
            <v>Spare 4215</v>
          </cell>
        </row>
        <row r="6446">
          <cell r="G6446" t="str">
            <v>Spare 4216</v>
          </cell>
        </row>
        <row r="6447">
          <cell r="G6447" t="str">
            <v>Spare 4217</v>
          </cell>
        </row>
        <row r="6448">
          <cell r="G6448" t="str">
            <v>Spare 4218</v>
          </cell>
        </row>
        <row r="6449">
          <cell r="G6449" t="str">
            <v>Spare 4219</v>
          </cell>
        </row>
        <row r="6450">
          <cell r="G6450" t="str">
            <v>Spare 4220</v>
          </cell>
        </row>
        <row r="6451">
          <cell r="G6451" t="str">
            <v>Spare 4221</v>
          </cell>
        </row>
        <row r="6452">
          <cell r="G6452" t="str">
            <v>Spare 4222</v>
          </cell>
        </row>
        <row r="6453">
          <cell r="G6453" t="str">
            <v>Spare 4223</v>
          </cell>
        </row>
        <row r="6454">
          <cell r="G6454" t="str">
            <v>Spare 4224</v>
          </cell>
        </row>
        <row r="6455">
          <cell r="G6455" t="str">
            <v>Spare 4225</v>
          </cell>
        </row>
        <row r="6456">
          <cell r="G6456" t="str">
            <v>Spare 4226</v>
          </cell>
        </row>
        <row r="6457">
          <cell r="G6457" t="str">
            <v>Spare 4227</v>
          </cell>
        </row>
        <row r="6458">
          <cell r="G6458" t="str">
            <v>Spare 4228</v>
          </cell>
        </row>
        <row r="6459">
          <cell r="G6459" t="str">
            <v>Spare 4229</v>
          </cell>
        </row>
        <row r="6460">
          <cell r="G6460" t="str">
            <v>Spare 4230</v>
          </cell>
        </row>
        <row r="6461">
          <cell r="G6461" t="str">
            <v>Spare 4231</v>
          </cell>
        </row>
        <row r="6462">
          <cell r="G6462" t="str">
            <v>Spare 4232</v>
          </cell>
        </row>
        <row r="6463">
          <cell r="G6463" t="str">
            <v>Spare 4233</v>
          </cell>
        </row>
        <row r="6464">
          <cell r="G6464" t="str">
            <v>Spare 4234</v>
          </cell>
        </row>
        <row r="6465">
          <cell r="G6465" t="str">
            <v>Spare 4235</v>
          </cell>
        </row>
        <row r="6466">
          <cell r="G6466" t="str">
            <v>Spare 4236</v>
          </cell>
        </row>
        <row r="6467">
          <cell r="G6467" t="str">
            <v>Spare 4237</v>
          </cell>
        </row>
        <row r="6468">
          <cell r="G6468" t="str">
            <v>Spare 4238</v>
          </cell>
        </row>
        <row r="6469">
          <cell r="G6469" t="str">
            <v>Spare 4239</v>
          </cell>
        </row>
        <row r="6470">
          <cell r="G6470" t="str">
            <v>Spare 4240</v>
          </cell>
        </row>
        <row r="6471">
          <cell r="G6471" t="str">
            <v>Spare 4241</v>
          </cell>
        </row>
        <row r="6472">
          <cell r="G6472" t="str">
            <v>Spare 4242</v>
          </cell>
        </row>
        <row r="6473">
          <cell r="G6473" t="str">
            <v>Spare 4243</v>
          </cell>
        </row>
        <row r="6474">
          <cell r="G6474" t="str">
            <v>Spare 4244</v>
          </cell>
        </row>
        <row r="6475">
          <cell r="G6475" t="str">
            <v>Spare 4245</v>
          </cell>
        </row>
        <row r="6476">
          <cell r="G6476" t="str">
            <v>Spare 4246</v>
          </cell>
        </row>
        <row r="6477">
          <cell r="G6477" t="str">
            <v>Spare 4247</v>
          </cell>
        </row>
        <row r="6478">
          <cell r="G6478" t="str">
            <v>Spare 4248</v>
          </cell>
        </row>
        <row r="6479">
          <cell r="G6479" t="str">
            <v>Spare 4249</v>
          </cell>
        </row>
        <row r="6480">
          <cell r="G6480" t="str">
            <v>Spare 4250</v>
          </cell>
        </row>
        <row r="6481">
          <cell r="G6481" t="str">
            <v>Spare 4251</v>
          </cell>
        </row>
        <row r="6482">
          <cell r="G6482" t="str">
            <v>Spare 4252</v>
          </cell>
        </row>
        <row r="6483">
          <cell r="G6483" t="str">
            <v>Spare 4253</v>
          </cell>
        </row>
        <row r="6484">
          <cell r="G6484" t="str">
            <v>Spare 4254</v>
          </cell>
        </row>
        <row r="6485">
          <cell r="G6485" t="str">
            <v>Spare 4255</v>
          </cell>
        </row>
        <row r="6486">
          <cell r="G6486" t="str">
            <v>Spare 4256</v>
          </cell>
        </row>
        <row r="6487">
          <cell r="G6487" t="str">
            <v>Spare 4257</v>
          </cell>
        </row>
        <row r="6488">
          <cell r="G6488" t="str">
            <v>Spare 4258</v>
          </cell>
        </row>
        <row r="6489">
          <cell r="G6489" t="str">
            <v>Spare 4259</v>
          </cell>
        </row>
        <row r="6490">
          <cell r="G6490" t="str">
            <v>Spare 4260</v>
          </cell>
        </row>
        <row r="6491">
          <cell r="G6491" t="str">
            <v>Spare 4261</v>
          </cell>
        </row>
        <row r="6492">
          <cell r="G6492" t="str">
            <v>Spare 4262</v>
          </cell>
        </row>
        <row r="6493">
          <cell r="G6493" t="str">
            <v>Spare 4263</v>
          </cell>
        </row>
        <row r="6494">
          <cell r="G6494" t="str">
            <v>Spare 4264</v>
          </cell>
        </row>
        <row r="6495">
          <cell r="G6495" t="str">
            <v>Spare 4265</v>
          </cell>
        </row>
        <row r="6496">
          <cell r="G6496" t="str">
            <v>Spare 4266</v>
          </cell>
        </row>
        <row r="6497">
          <cell r="G6497" t="str">
            <v>Spare 4267</v>
          </cell>
        </row>
        <row r="6498">
          <cell r="G6498" t="str">
            <v>Spare 4268</v>
          </cell>
        </row>
        <row r="6499">
          <cell r="G6499" t="str">
            <v>Spare 4269</v>
          </cell>
        </row>
        <row r="6500">
          <cell r="G6500" t="str">
            <v>Spare 4270</v>
          </cell>
        </row>
        <row r="6501">
          <cell r="G6501" t="str">
            <v>Spare 4271</v>
          </cell>
        </row>
        <row r="6502">
          <cell r="G6502" t="str">
            <v>Spare 4272</v>
          </cell>
        </row>
        <row r="6503">
          <cell r="G6503" t="str">
            <v>Spare 4273</v>
          </cell>
        </row>
        <row r="6504">
          <cell r="G6504" t="str">
            <v>Spare 4274</v>
          </cell>
        </row>
        <row r="6505">
          <cell r="G6505" t="str">
            <v>Spare 4275</v>
          </cell>
        </row>
        <row r="6506">
          <cell r="G6506" t="str">
            <v>Spare 4276</v>
          </cell>
        </row>
        <row r="6507">
          <cell r="G6507" t="str">
            <v>Spare 4277</v>
          </cell>
        </row>
        <row r="6508">
          <cell r="G6508" t="str">
            <v>Spare 4278</v>
          </cell>
        </row>
        <row r="6509">
          <cell r="G6509" t="str">
            <v>Spare 4279</v>
          </cell>
        </row>
        <row r="6510">
          <cell r="G6510" t="str">
            <v>Spare 4280</v>
          </cell>
        </row>
        <row r="6511">
          <cell r="G6511" t="str">
            <v>Spare 4281</v>
          </cell>
        </row>
        <row r="6512">
          <cell r="G6512" t="str">
            <v>Spare 4282</v>
          </cell>
        </row>
        <row r="6513">
          <cell r="G6513" t="str">
            <v>Spare 4283</v>
          </cell>
        </row>
        <row r="6514">
          <cell r="G6514" t="str">
            <v>Spare 4284</v>
          </cell>
        </row>
        <row r="6515">
          <cell r="G6515" t="str">
            <v>Spare 4285</v>
          </cell>
        </row>
        <row r="6516">
          <cell r="G6516" t="str">
            <v>Spare 4286</v>
          </cell>
        </row>
        <row r="6517">
          <cell r="G6517" t="str">
            <v>Spare 4287</v>
          </cell>
        </row>
        <row r="6518">
          <cell r="G6518" t="str">
            <v>Spare 4288</v>
          </cell>
        </row>
        <row r="6519">
          <cell r="G6519" t="str">
            <v>Spare 4289</v>
          </cell>
        </row>
        <row r="6520">
          <cell r="G6520" t="str">
            <v>Spare 4290</v>
          </cell>
        </row>
        <row r="6521">
          <cell r="G6521" t="str">
            <v>Spare 4291</v>
          </cell>
        </row>
        <row r="6522">
          <cell r="G6522" t="str">
            <v>Spare 4292</v>
          </cell>
        </row>
        <row r="6523">
          <cell r="G6523" t="str">
            <v>Spare 4293</v>
          </cell>
        </row>
        <row r="6524">
          <cell r="G6524" t="str">
            <v>Spare 4294</v>
          </cell>
        </row>
        <row r="6525">
          <cell r="G6525" t="str">
            <v>Spare 4295</v>
          </cell>
        </row>
        <row r="6526">
          <cell r="G6526" t="str">
            <v>Spare 4296</v>
          </cell>
        </row>
        <row r="6527">
          <cell r="G6527" t="str">
            <v>Spare 4297</v>
          </cell>
        </row>
        <row r="6528">
          <cell r="G6528" t="str">
            <v>Spare 4298</v>
          </cell>
        </row>
        <row r="6529">
          <cell r="G6529" t="str">
            <v>Spare 4299</v>
          </cell>
        </row>
        <row r="6530">
          <cell r="G6530" t="str">
            <v>Spare 4300</v>
          </cell>
        </row>
        <row r="6531">
          <cell r="G6531" t="str">
            <v>Spare 4301</v>
          </cell>
        </row>
        <row r="6532">
          <cell r="G6532" t="str">
            <v>Spare 4302</v>
          </cell>
        </row>
        <row r="6533">
          <cell r="G6533" t="str">
            <v>Spare 4303</v>
          </cell>
        </row>
        <row r="6534">
          <cell r="G6534" t="str">
            <v>Spare 4304</v>
          </cell>
        </row>
        <row r="6535">
          <cell r="G6535" t="str">
            <v>Spare 4305</v>
          </cell>
        </row>
        <row r="6536">
          <cell r="G6536" t="str">
            <v>Spare 4306</v>
          </cell>
        </row>
        <row r="6537">
          <cell r="G6537" t="str">
            <v>Spare 4307</v>
          </cell>
        </row>
        <row r="6538">
          <cell r="G6538" t="str">
            <v>Spare 4308</v>
          </cell>
        </row>
        <row r="6539">
          <cell r="G6539" t="str">
            <v>Spare 4309</v>
          </cell>
        </row>
        <row r="6540">
          <cell r="G6540" t="str">
            <v>Spare 4310</v>
          </cell>
        </row>
        <row r="6541">
          <cell r="G6541" t="str">
            <v>Spare 4311</v>
          </cell>
        </row>
        <row r="6542">
          <cell r="G6542" t="str">
            <v>Spare 4312</v>
          </cell>
        </row>
        <row r="6543">
          <cell r="G6543" t="str">
            <v>Spare 4313</v>
          </cell>
        </row>
        <row r="6544">
          <cell r="G6544" t="str">
            <v>Spare 4314</v>
          </cell>
        </row>
        <row r="6545">
          <cell r="G6545" t="str">
            <v>Spare 4315</v>
          </cell>
        </row>
        <row r="6546">
          <cell r="G6546" t="str">
            <v>Spare 4316</v>
          </cell>
        </row>
        <row r="6547">
          <cell r="G6547" t="str">
            <v>Spare 4317</v>
          </cell>
        </row>
        <row r="6548">
          <cell r="G6548" t="str">
            <v>Spare 4318</v>
          </cell>
        </row>
        <row r="6549">
          <cell r="G6549" t="str">
            <v>Spare 4319</v>
          </cell>
        </row>
        <row r="6550">
          <cell r="G6550" t="str">
            <v>Spare 4320</v>
          </cell>
        </row>
        <row r="6551">
          <cell r="G6551" t="str">
            <v>Spare 4321</v>
          </cell>
        </row>
        <row r="6552">
          <cell r="G6552" t="str">
            <v>Spare 4322</v>
          </cell>
        </row>
        <row r="6553">
          <cell r="G6553" t="str">
            <v>Spare 4323</v>
          </cell>
        </row>
        <row r="6554">
          <cell r="G6554" t="str">
            <v>Spare 4324</v>
          </cell>
        </row>
        <row r="6555">
          <cell r="G6555" t="str">
            <v>Spare 4325</v>
          </cell>
        </row>
        <row r="6556">
          <cell r="G6556" t="str">
            <v>Spare 4326</v>
          </cell>
        </row>
        <row r="6557">
          <cell r="G6557" t="str">
            <v>Spare 4327</v>
          </cell>
        </row>
        <row r="6558">
          <cell r="G6558" t="str">
            <v>Spare 4328</v>
          </cell>
        </row>
        <row r="6559">
          <cell r="G6559" t="str">
            <v>Spare 4329</v>
          </cell>
        </row>
        <row r="6560">
          <cell r="G6560" t="str">
            <v>Spare 4330</v>
          </cell>
        </row>
        <row r="6561">
          <cell r="G6561" t="str">
            <v>Spare 4331</v>
          </cell>
        </row>
        <row r="6562">
          <cell r="G6562" t="str">
            <v>Spare 4332</v>
          </cell>
        </row>
        <row r="6563">
          <cell r="G6563" t="str">
            <v>Spare 4333</v>
          </cell>
        </row>
        <row r="6564">
          <cell r="G6564" t="str">
            <v>Spare 4334</v>
          </cell>
        </row>
        <row r="6565">
          <cell r="G6565" t="str">
            <v>Spare 4335</v>
          </cell>
        </row>
        <row r="6566">
          <cell r="G6566" t="str">
            <v>Spare 4336</v>
          </cell>
        </row>
        <row r="6567">
          <cell r="G6567" t="str">
            <v>Spare 4337</v>
          </cell>
        </row>
        <row r="6568">
          <cell r="G6568" t="str">
            <v>Spare 4338</v>
          </cell>
        </row>
        <row r="6569">
          <cell r="G6569" t="str">
            <v>Spare 4339</v>
          </cell>
        </row>
        <row r="6570">
          <cell r="G6570" t="str">
            <v>Spare 4340</v>
          </cell>
        </row>
        <row r="6571">
          <cell r="G6571" t="str">
            <v>Spare 4341</v>
          </cell>
        </row>
        <row r="6572">
          <cell r="G6572" t="str">
            <v>Spare 4342</v>
          </cell>
        </row>
        <row r="6573">
          <cell r="G6573" t="str">
            <v>Spare 4343</v>
          </cell>
        </row>
        <row r="6574">
          <cell r="G6574" t="str">
            <v>Spare 4344</v>
          </cell>
        </row>
        <row r="6575">
          <cell r="G6575" t="str">
            <v>Spare 4345</v>
          </cell>
        </row>
        <row r="6576">
          <cell r="G6576" t="str">
            <v>Spare 4346</v>
          </cell>
        </row>
        <row r="6577">
          <cell r="G6577" t="str">
            <v>Spare 4347</v>
          </cell>
        </row>
        <row r="6578">
          <cell r="G6578" t="str">
            <v>Spare 4348</v>
          </cell>
        </row>
        <row r="6579">
          <cell r="G6579" t="str">
            <v>Spare 4349</v>
          </cell>
        </row>
        <row r="6580">
          <cell r="G6580" t="str">
            <v>Spare 4350</v>
          </cell>
        </row>
        <row r="6581">
          <cell r="G6581" t="str">
            <v>Spare 4351</v>
          </cell>
        </row>
        <row r="6582">
          <cell r="G6582" t="str">
            <v>Spare 4352</v>
          </cell>
        </row>
        <row r="6583">
          <cell r="G6583" t="str">
            <v>Spare 4353</v>
          </cell>
        </row>
        <row r="6584">
          <cell r="G6584" t="str">
            <v>Spare 4354</v>
          </cell>
        </row>
        <row r="6585">
          <cell r="G6585" t="str">
            <v>Spare 4355</v>
          </cell>
        </row>
        <row r="6586">
          <cell r="G6586" t="str">
            <v>Spare 4356</v>
          </cell>
        </row>
        <row r="6587">
          <cell r="G6587" t="str">
            <v>Spare 4357</v>
          </cell>
        </row>
        <row r="6588">
          <cell r="G6588" t="str">
            <v>Spare 4358</v>
          </cell>
        </row>
        <row r="6589">
          <cell r="G6589" t="str">
            <v>Spare 4359</v>
          </cell>
        </row>
        <row r="6590">
          <cell r="G6590" t="str">
            <v>Spare 4360</v>
          </cell>
        </row>
        <row r="6591">
          <cell r="G6591" t="str">
            <v>Spare 4361</v>
          </cell>
        </row>
        <row r="6592">
          <cell r="G6592" t="str">
            <v>Spare 4362</v>
          </cell>
        </row>
        <row r="6593">
          <cell r="G6593" t="str">
            <v>Spare 4363</v>
          </cell>
        </row>
        <row r="6594">
          <cell r="G6594" t="str">
            <v>Spare 4364</v>
          </cell>
        </row>
        <row r="6595">
          <cell r="G6595" t="str">
            <v>Spare 4365</v>
          </cell>
        </row>
        <row r="6596">
          <cell r="G6596" t="str">
            <v>Spare 4366</v>
          </cell>
        </row>
        <row r="6597">
          <cell r="G6597" t="str">
            <v>Spare 4367</v>
          </cell>
        </row>
        <row r="6598">
          <cell r="G6598" t="str">
            <v>Spare 4368</v>
          </cell>
        </row>
        <row r="6599">
          <cell r="G6599" t="str">
            <v>Spare 4369</v>
          </cell>
        </row>
        <row r="6600">
          <cell r="G6600" t="str">
            <v>Spare 4370</v>
          </cell>
        </row>
        <row r="6601">
          <cell r="G6601" t="str">
            <v>Spare 4371</v>
          </cell>
        </row>
        <row r="6602">
          <cell r="G6602" t="str">
            <v>Spare 4372</v>
          </cell>
        </row>
        <row r="6603">
          <cell r="G6603" t="str">
            <v>Spare 4373</v>
          </cell>
        </row>
        <row r="6604">
          <cell r="G6604" t="str">
            <v>Spare 4374</v>
          </cell>
        </row>
        <row r="6605">
          <cell r="G6605" t="str">
            <v>Spare 4375</v>
          </cell>
        </row>
        <row r="6606">
          <cell r="G6606" t="str">
            <v>Spare 4376</v>
          </cell>
        </row>
        <row r="6607">
          <cell r="G6607" t="str">
            <v>Spare 4377</v>
          </cell>
        </row>
        <row r="6608">
          <cell r="G6608" t="str">
            <v>Spare 4378</v>
          </cell>
        </row>
        <row r="6609">
          <cell r="G6609" t="str">
            <v>Spare 4379</v>
          </cell>
        </row>
        <row r="6610">
          <cell r="G6610" t="str">
            <v>Spare 4380</v>
          </cell>
        </row>
        <row r="6611">
          <cell r="G6611" t="str">
            <v>Spare 4381</v>
          </cell>
        </row>
        <row r="6612">
          <cell r="G6612" t="str">
            <v>Spare 4382</v>
          </cell>
        </row>
        <row r="6613">
          <cell r="G6613" t="str">
            <v>Spare 4383</v>
          </cell>
        </row>
        <row r="6614">
          <cell r="G6614" t="str">
            <v>Spare 4384</v>
          </cell>
        </row>
        <row r="6615">
          <cell r="G6615" t="str">
            <v>Spare 4385</v>
          </cell>
        </row>
        <row r="6616">
          <cell r="G6616" t="str">
            <v>Spare 4386</v>
          </cell>
        </row>
        <row r="6617">
          <cell r="G6617" t="str">
            <v>Spare 4387</v>
          </cell>
        </row>
        <row r="6618">
          <cell r="G6618" t="str">
            <v>Spare 4388</v>
          </cell>
        </row>
        <row r="6619">
          <cell r="G6619" t="str">
            <v>Spare 4389</v>
          </cell>
        </row>
        <row r="6620">
          <cell r="G6620" t="str">
            <v>Spare 4390</v>
          </cell>
        </row>
        <row r="6621">
          <cell r="G6621" t="str">
            <v>Spare 4391</v>
          </cell>
        </row>
        <row r="6622">
          <cell r="G6622" t="str">
            <v>Spare 4392</v>
          </cell>
        </row>
        <row r="6623">
          <cell r="G6623" t="str">
            <v>Spare 4393</v>
          </cell>
        </row>
        <row r="6624">
          <cell r="G6624" t="str">
            <v>Spare 4394</v>
          </cell>
        </row>
        <row r="6625">
          <cell r="G6625" t="str">
            <v>Spare 4395</v>
          </cell>
        </row>
        <row r="6626">
          <cell r="G6626" t="str">
            <v>Spare 4396</v>
          </cell>
        </row>
        <row r="6627">
          <cell r="G6627" t="str">
            <v>Spare 4397</v>
          </cell>
        </row>
        <row r="6628">
          <cell r="G6628" t="str">
            <v>Spare 4398</v>
          </cell>
        </row>
        <row r="6629">
          <cell r="G6629" t="str">
            <v>Spare 4399</v>
          </cell>
        </row>
        <row r="6630">
          <cell r="G6630" t="str">
            <v>Spare 4400</v>
          </cell>
        </row>
        <row r="6631">
          <cell r="G6631" t="str">
            <v>Spare 4401</v>
          </cell>
        </row>
        <row r="6632">
          <cell r="G6632" t="str">
            <v>Spare 4402</v>
          </cell>
        </row>
        <row r="6633">
          <cell r="G6633" t="str">
            <v>Spare 4403</v>
          </cell>
        </row>
        <row r="6634">
          <cell r="G6634" t="str">
            <v>Spare 4404</v>
          </cell>
        </row>
        <row r="6635">
          <cell r="G6635" t="str">
            <v>Spare 4405</v>
          </cell>
        </row>
        <row r="6636">
          <cell r="G6636" t="str">
            <v>Spare 4406</v>
          </cell>
        </row>
        <row r="6637">
          <cell r="G6637" t="str">
            <v>Spare 4407</v>
          </cell>
        </row>
        <row r="6638">
          <cell r="G6638" t="str">
            <v>Spare 4408</v>
          </cell>
        </row>
        <row r="6639">
          <cell r="G6639" t="str">
            <v>Spare 4409</v>
          </cell>
        </row>
        <row r="6640">
          <cell r="G6640" t="str">
            <v>Spare 4410</v>
          </cell>
        </row>
        <row r="6641">
          <cell r="G6641" t="str">
            <v>Spare 4411</v>
          </cell>
        </row>
        <row r="6642">
          <cell r="G6642" t="str">
            <v>Spare 4412</v>
          </cell>
        </row>
        <row r="6643">
          <cell r="G6643" t="str">
            <v>Spare 4413</v>
          </cell>
        </row>
        <row r="6644">
          <cell r="G6644" t="str">
            <v>Spare 4414</v>
          </cell>
        </row>
        <row r="6645">
          <cell r="G6645" t="str">
            <v>Spare 4415</v>
          </cell>
        </row>
        <row r="6646">
          <cell r="G6646" t="str">
            <v>Spare 4416</v>
          </cell>
        </row>
        <row r="6647">
          <cell r="G6647" t="str">
            <v>Spare 4417</v>
          </cell>
        </row>
        <row r="6648">
          <cell r="G6648" t="str">
            <v>Spare 4418</v>
          </cell>
        </row>
        <row r="6649">
          <cell r="G6649" t="str">
            <v>Spare 4419</v>
          </cell>
        </row>
        <row r="6650">
          <cell r="G6650" t="str">
            <v>Spare 4420</v>
          </cell>
        </row>
        <row r="6651">
          <cell r="G6651" t="str">
            <v>Spare 4421</v>
          </cell>
        </row>
        <row r="6652">
          <cell r="G6652" t="str">
            <v>Spare 4422</v>
          </cell>
        </row>
        <row r="6653">
          <cell r="G6653" t="str">
            <v>Spare 4423</v>
          </cell>
        </row>
        <row r="6654">
          <cell r="G6654" t="str">
            <v>Spare 4424</v>
          </cell>
        </row>
        <row r="6655">
          <cell r="G6655" t="str">
            <v>Spare 4425</v>
          </cell>
        </row>
        <row r="6656">
          <cell r="G6656" t="str">
            <v>Spare 4426</v>
          </cell>
        </row>
        <row r="6657">
          <cell r="G6657" t="str">
            <v>Spare 4427</v>
          </cell>
        </row>
        <row r="6658">
          <cell r="G6658" t="str">
            <v>Spare 4428</v>
          </cell>
        </row>
        <row r="6659">
          <cell r="G6659" t="str">
            <v>Spare 4429</v>
          </cell>
        </row>
        <row r="6660">
          <cell r="G6660" t="str">
            <v>Spare 4430</v>
          </cell>
        </row>
        <row r="6661">
          <cell r="G6661" t="str">
            <v>Spare 4431</v>
          </cell>
        </row>
        <row r="6662">
          <cell r="G6662" t="str">
            <v>Spare 4432</v>
          </cell>
        </row>
        <row r="6663">
          <cell r="G6663" t="str">
            <v>Spare 4433</v>
          </cell>
        </row>
        <row r="6664">
          <cell r="G6664" t="str">
            <v>Spare 4434</v>
          </cell>
        </row>
        <row r="6665">
          <cell r="G6665" t="str">
            <v>Spare 4435</v>
          </cell>
        </row>
        <row r="6666">
          <cell r="G6666" t="str">
            <v>Spare 4436</v>
          </cell>
        </row>
        <row r="6667">
          <cell r="G6667" t="str">
            <v>Spare 4437</v>
          </cell>
        </row>
        <row r="6668">
          <cell r="G6668" t="str">
            <v>Spare 4438</v>
          </cell>
        </row>
        <row r="6669">
          <cell r="G6669" t="str">
            <v>Spare 4439</v>
          </cell>
        </row>
        <row r="6670">
          <cell r="G6670" t="str">
            <v>Spare 4440</v>
          </cell>
        </row>
        <row r="6671">
          <cell r="G6671" t="str">
            <v>Spare 4441</v>
          </cell>
        </row>
        <row r="6672">
          <cell r="G6672" t="str">
            <v>Spare 4442</v>
          </cell>
        </row>
        <row r="6673">
          <cell r="G6673" t="str">
            <v>Spare 4443</v>
          </cell>
        </row>
        <row r="6674">
          <cell r="G6674" t="str">
            <v>Spare 4444</v>
          </cell>
        </row>
        <row r="6675">
          <cell r="G6675" t="str">
            <v>Spare 4445</v>
          </cell>
        </row>
        <row r="6676">
          <cell r="G6676" t="str">
            <v>Spare 4446</v>
          </cell>
        </row>
        <row r="6677">
          <cell r="G6677" t="str">
            <v>Spare 4447</v>
          </cell>
        </row>
        <row r="6678">
          <cell r="G6678" t="str">
            <v>Spare 4448</v>
          </cell>
        </row>
        <row r="6679">
          <cell r="G6679" t="str">
            <v>Spare 4449</v>
          </cell>
        </row>
        <row r="6680">
          <cell r="G6680" t="str">
            <v>Spare 4450</v>
          </cell>
        </row>
        <row r="6681">
          <cell r="G6681" t="str">
            <v>Spare 4451</v>
          </cell>
        </row>
        <row r="6682">
          <cell r="G6682" t="str">
            <v>Spare 4452</v>
          </cell>
        </row>
        <row r="6683">
          <cell r="G6683" t="str">
            <v>Spare 4453</v>
          </cell>
        </row>
        <row r="6684">
          <cell r="G6684" t="str">
            <v>Spare 4454</v>
          </cell>
        </row>
        <row r="6685">
          <cell r="G6685" t="str">
            <v>Spare 4455</v>
          </cell>
        </row>
        <row r="6686">
          <cell r="G6686" t="str">
            <v>Spare 4456</v>
          </cell>
        </row>
        <row r="6687">
          <cell r="G6687" t="str">
            <v>Spare 4457</v>
          </cell>
        </row>
        <row r="6688">
          <cell r="G6688" t="str">
            <v>Spare 4458</v>
          </cell>
        </row>
        <row r="6689">
          <cell r="G6689" t="str">
            <v>Spare 4459</v>
          </cell>
        </row>
        <row r="6690">
          <cell r="G6690" t="str">
            <v>Spare 4460</v>
          </cell>
        </row>
        <row r="6691">
          <cell r="G6691" t="str">
            <v>Spare 4461</v>
          </cell>
        </row>
        <row r="6692">
          <cell r="G6692" t="str">
            <v>Spare 4462</v>
          </cell>
        </row>
        <row r="6693">
          <cell r="G6693" t="str">
            <v>Spare 4463</v>
          </cell>
        </row>
        <row r="6694">
          <cell r="G6694" t="str">
            <v>Spare 4464</v>
          </cell>
        </row>
        <row r="6695">
          <cell r="G6695" t="str">
            <v>Spare 4465</v>
          </cell>
        </row>
        <row r="6696">
          <cell r="G6696" t="str">
            <v>Spare 4466</v>
          </cell>
        </row>
        <row r="6697">
          <cell r="G6697" t="str">
            <v>Spare 4467</v>
          </cell>
        </row>
        <row r="6698">
          <cell r="G6698" t="str">
            <v>Spare 4468</v>
          </cell>
        </row>
        <row r="6699">
          <cell r="G6699" t="str">
            <v>Spare 4469</v>
          </cell>
        </row>
        <row r="6700">
          <cell r="G6700" t="str">
            <v>Spare 4470</v>
          </cell>
        </row>
        <row r="6701">
          <cell r="G6701" t="str">
            <v>Spare 4471</v>
          </cell>
        </row>
        <row r="6702">
          <cell r="G6702" t="str">
            <v>Spare 4472</v>
          </cell>
        </row>
        <row r="6703">
          <cell r="G6703" t="str">
            <v>Spare 4473</v>
          </cell>
        </row>
        <row r="6704">
          <cell r="G6704" t="str">
            <v>Spare 4474</v>
          </cell>
        </row>
        <row r="6705">
          <cell r="G6705" t="str">
            <v>Spare 4475</v>
          </cell>
        </row>
        <row r="6706">
          <cell r="G6706" t="str">
            <v>Spare 4476</v>
          </cell>
        </row>
        <row r="6707">
          <cell r="G6707" t="str">
            <v>Spare 4477</v>
          </cell>
        </row>
        <row r="6708">
          <cell r="G6708" t="str">
            <v>Spare 4478</v>
          </cell>
        </row>
        <row r="6709">
          <cell r="G6709" t="str">
            <v>Spare 4479</v>
          </cell>
        </row>
        <row r="6710">
          <cell r="G6710" t="str">
            <v>Spare 4480</v>
          </cell>
        </row>
        <row r="6711">
          <cell r="G6711" t="str">
            <v>Spare 4481</v>
          </cell>
        </row>
        <row r="6712">
          <cell r="G6712" t="str">
            <v>Spare 4482</v>
          </cell>
        </row>
        <row r="6713">
          <cell r="G6713" t="str">
            <v>Spare 4483</v>
          </cell>
        </row>
        <row r="6714">
          <cell r="G6714" t="str">
            <v>Spare 4484</v>
          </cell>
        </row>
        <row r="6715">
          <cell r="G6715" t="str">
            <v>Spare 4485</v>
          </cell>
        </row>
        <row r="6716">
          <cell r="G6716" t="str">
            <v>Spare 4486</v>
          </cell>
        </row>
        <row r="6717">
          <cell r="G6717" t="str">
            <v>Spare 4487</v>
          </cell>
        </row>
        <row r="6718">
          <cell r="G6718" t="str">
            <v>Spare 4488</v>
          </cell>
        </row>
        <row r="6719">
          <cell r="G6719" t="str">
            <v>Spare 4489</v>
          </cell>
        </row>
        <row r="6720">
          <cell r="G6720" t="str">
            <v>Spare 4490</v>
          </cell>
        </row>
        <row r="6721">
          <cell r="G6721" t="str">
            <v>Spare 4491</v>
          </cell>
        </row>
        <row r="6722">
          <cell r="G6722" t="str">
            <v>Spare 4492</v>
          </cell>
        </row>
        <row r="6723">
          <cell r="G6723" t="str">
            <v>Spare 4493</v>
          </cell>
        </row>
        <row r="6724">
          <cell r="G6724" t="str">
            <v>Spare 4494</v>
          </cell>
        </row>
        <row r="6725">
          <cell r="G6725" t="str">
            <v>Spare 4495</v>
          </cell>
        </row>
        <row r="6726">
          <cell r="G6726" t="str">
            <v>Spare 4496</v>
          </cell>
        </row>
        <row r="6727">
          <cell r="G6727" t="str">
            <v>Spare 4497</v>
          </cell>
        </row>
        <row r="6728">
          <cell r="G6728" t="str">
            <v>Spare 4498</v>
          </cell>
        </row>
        <row r="6729">
          <cell r="G6729" t="str">
            <v>Spare 4499</v>
          </cell>
        </row>
        <row r="6730">
          <cell r="G6730" t="str">
            <v>Spare 4500</v>
          </cell>
        </row>
        <row r="6731">
          <cell r="G6731" t="str">
            <v>Spare 4501</v>
          </cell>
        </row>
        <row r="6732">
          <cell r="G6732" t="str">
            <v>Spare 4502</v>
          </cell>
        </row>
        <row r="6733">
          <cell r="G6733" t="str">
            <v>Spare 4503</v>
          </cell>
        </row>
        <row r="6734">
          <cell r="G6734" t="str">
            <v>Spare 4504</v>
          </cell>
        </row>
        <row r="6735">
          <cell r="G6735" t="str">
            <v>Spare 4505</v>
          </cell>
        </row>
        <row r="6736">
          <cell r="G6736" t="str">
            <v>Spare 4506</v>
          </cell>
        </row>
        <row r="6737">
          <cell r="G6737" t="str">
            <v>Spare 4507</v>
          </cell>
        </row>
        <row r="6738">
          <cell r="G6738" t="str">
            <v>Spare 4508</v>
          </cell>
        </row>
        <row r="6739">
          <cell r="G6739" t="str">
            <v>Spare 4509</v>
          </cell>
        </row>
        <row r="6740">
          <cell r="G6740" t="str">
            <v>Spare 4510</v>
          </cell>
        </row>
        <row r="6741">
          <cell r="G6741" t="str">
            <v>Spare 4511</v>
          </cell>
        </row>
        <row r="6742">
          <cell r="G6742" t="str">
            <v>Spare 4512</v>
          </cell>
        </row>
        <row r="6743">
          <cell r="G6743" t="str">
            <v>Spare 4513</v>
          </cell>
        </row>
        <row r="6744">
          <cell r="G6744" t="str">
            <v>Spare 4514</v>
          </cell>
        </row>
        <row r="6745">
          <cell r="G6745" t="str">
            <v>Spare 4515</v>
          </cell>
        </row>
        <row r="6746">
          <cell r="G6746" t="str">
            <v>Spare 4516</v>
          </cell>
        </row>
        <row r="6747">
          <cell r="G6747" t="str">
            <v>Spare 4517</v>
          </cell>
        </row>
        <row r="6748">
          <cell r="G6748" t="str">
            <v>Spare 4518</v>
          </cell>
        </row>
        <row r="6749">
          <cell r="G6749" t="str">
            <v>Spare 4519</v>
          </cell>
        </row>
        <row r="6750">
          <cell r="G6750" t="str">
            <v>Spare 4520</v>
          </cell>
        </row>
        <row r="6751">
          <cell r="G6751" t="str">
            <v>Spare 4521</v>
          </cell>
        </row>
        <row r="6752">
          <cell r="G6752" t="str">
            <v>Spare 4522</v>
          </cell>
        </row>
        <row r="6753">
          <cell r="G6753" t="str">
            <v>Spare 4523</v>
          </cell>
        </row>
        <row r="6754">
          <cell r="G6754" t="str">
            <v>Spare 4524</v>
          </cell>
        </row>
        <row r="6755">
          <cell r="G6755" t="str">
            <v>Spare 4525</v>
          </cell>
        </row>
        <row r="6756">
          <cell r="G6756" t="str">
            <v>Spare 4526</v>
          </cell>
        </row>
        <row r="6757">
          <cell r="G6757" t="str">
            <v>Spare 4527</v>
          </cell>
        </row>
        <row r="6758">
          <cell r="G6758" t="str">
            <v>Spare 4528</v>
          </cell>
        </row>
        <row r="6759">
          <cell r="G6759" t="str">
            <v>Spare 4529</v>
          </cell>
        </row>
        <row r="6760">
          <cell r="G6760" t="str">
            <v>Spare 4530</v>
          </cell>
        </row>
        <row r="6761">
          <cell r="G6761" t="str">
            <v>Spare 4531</v>
          </cell>
        </row>
        <row r="6762">
          <cell r="G6762" t="str">
            <v>Spare 4532</v>
          </cell>
        </row>
        <row r="6763">
          <cell r="G6763" t="str">
            <v>Spare 4533</v>
          </cell>
        </row>
        <row r="6764">
          <cell r="G6764" t="str">
            <v>Spare 4534</v>
          </cell>
        </row>
        <row r="6765">
          <cell r="G6765" t="str">
            <v>Spare 4535</v>
          </cell>
        </row>
        <row r="6766">
          <cell r="G6766" t="str">
            <v>Spare 4536</v>
          </cell>
        </row>
        <row r="6767">
          <cell r="G6767" t="str">
            <v>Spare 4537</v>
          </cell>
        </row>
        <row r="6768">
          <cell r="G6768" t="str">
            <v>Spare 4538</v>
          </cell>
        </row>
        <row r="6769">
          <cell r="G6769" t="str">
            <v>Spare 4539</v>
          </cell>
        </row>
        <row r="6770">
          <cell r="G6770" t="str">
            <v>Spare 4540</v>
          </cell>
        </row>
        <row r="6771">
          <cell r="G6771" t="str">
            <v>Spare 4541</v>
          </cell>
        </row>
        <row r="6772">
          <cell r="G6772" t="str">
            <v>Spare 4542</v>
          </cell>
        </row>
        <row r="6773">
          <cell r="G6773" t="str">
            <v>Spare 4543</v>
          </cell>
        </row>
        <row r="6774">
          <cell r="G6774" t="str">
            <v>Spare 4544</v>
          </cell>
        </row>
        <row r="6775">
          <cell r="G6775" t="str">
            <v>Spare 4545</v>
          </cell>
        </row>
        <row r="6776">
          <cell r="G6776" t="str">
            <v>Spare 4546</v>
          </cell>
        </row>
        <row r="6777">
          <cell r="G6777" t="str">
            <v>Spare 4547</v>
          </cell>
        </row>
        <row r="6778">
          <cell r="G6778" t="str">
            <v>Spare 4548</v>
          </cell>
        </row>
        <row r="6779">
          <cell r="G6779" t="str">
            <v>Spare 4549</v>
          </cell>
        </row>
        <row r="6780">
          <cell r="G6780" t="str">
            <v>Spare 4550</v>
          </cell>
        </row>
        <row r="6781">
          <cell r="G6781" t="str">
            <v>Spare 4551</v>
          </cell>
        </row>
        <row r="6782">
          <cell r="G6782" t="str">
            <v>Spare 4552</v>
          </cell>
        </row>
        <row r="6783">
          <cell r="G6783" t="str">
            <v>Spare 4553</v>
          </cell>
        </row>
        <row r="6784">
          <cell r="G6784" t="str">
            <v>Spare 4554</v>
          </cell>
        </row>
        <row r="6785">
          <cell r="G6785" t="str">
            <v>Spare 4555</v>
          </cell>
        </row>
        <row r="6786">
          <cell r="G6786" t="str">
            <v>Spare 4556</v>
          </cell>
        </row>
        <row r="6787">
          <cell r="G6787" t="str">
            <v>Spare 4557</v>
          </cell>
        </row>
        <row r="6788">
          <cell r="G6788" t="str">
            <v>Spare 4558</v>
          </cell>
        </row>
        <row r="6789">
          <cell r="G6789" t="str">
            <v>Spare 4559</v>
          </cell>
        </row>
        <row r="6790">
          <cell r="G6790" t="str">
            <v>Spare 4560</v>
          </cell>
        </row>
        <row r="6791">
          <cell r="G6791" t="str">
            <v>Spare 4561</v>
          </cell>
        </row>
        <row r="6792">
          <cell r="G6792" t="str">
            <v>Spare 4562</v>
          </cell>
        </row>
        <row r="6793">
          <cell r="G6793" t="str">
            <v>Spare 4563</v>
          </cell>
        </row>
        <row r="6794">
          <cell r="G6794" t="str">
            <v>Spare 4564</v>
          </cell>
        </row>
        <row r="6795">
          <cell r="G6795" t="str">
            <v>Spare 4565</v>
          </cell>
        </row>
        <row r="6796">
          <cell r="G6796" t="str">
            <v>Spare 4566</v>
          </cell>
        </row>
        <row r="6797">
          <cell r="G6797" t="str">
            <v>Spare 4567</v>
          </cell>
        </row>
        <row r="6798">
          <cell r="G6798" t="str">
            <v>Spare 4568</v>
          </cell>
        </row>
        <row r="6799">
          <cell r="G6799" t="str">
            <v>Spare 4569</v>
          </cell>
        </row>
        <row r="6800">
          <cell r="G6800" t="str">
            <v>Spare 4570</v>
          </cell>
        </row>
        <row r="6801">
          <cell r="G6801" t="str">
            <v>Spare 4571</v>
          </cell>
        </row>
        <row r="6802">
          <cell r="G6802" t="str">
            <v>Spare 4572</v>
          </cell>
        </row>
        <row r="6803">
          <cell r="G6803" t="str">
            <v>Spare 4573</v>
          </cell>
        </row>
        <row r="6804">
          <cell r="G6804" t="str">
            <v>Spare 4574</v>
          </cell>
        </row>
        <row r="6805">
          <cell r="G6805" t="str">
            <v>Spare 4575</v>
          </cell>
        </row>
        <row r="6806">
          <cell r="G6806" t="str">
            <v>Spare 4576</v>
          </cell>
        </row>
        <row r="6807">
          <cell r="G6807" t="str">
            <v>Spare 4577</v>
          </cell>
        </row>
        <row r="6808">
          <cell r="G6808" t="str">
            <v>Spare 4578</v>
          </cell>
        </row>
        <row r="6809">
          <cell r="G6809" t="str">
            <v>Spare 4579</v>
          </cell>
        </row>
        <row r="6810">
          <cell r="G6810" t="str">
            <v>Spare 4580</v>
          </cell>
        </row>
        <row r="6811">
          <cell r="G6811" t="str">
            <v>Spare 4581</v>
          </cell>
        </row>
        <row r="6812">
          <cell r="G6812" t="str">
            <v>Spare 4582</v>
          </cell>
        </row>
        <row r="6813">
          <cell r="G6813" t="str">
            <v>Spare 4583</v>
          </cell>
        </row>
        <row r="6814">
          <cell r="G6814" t="str">
            <v>Spare 4584</v>
          </cell>
        </row>
        <row r="6815">
          <cell r="G6815" t="str">
            <v>Spare 4585</v>
          </cell>
        </row>
        <row r="6816">
          <cell r="G6816" t="str">
            <v>Spare 4586</v>
          </cell>
        </row>
        <row r="6817">
          <cell r="G6817" t="str">
            <v>Spare 4587</v>
          </cell>
        </row>
        <row r="6818">
          <cell r="G6818" t="str">
            <v>Spare 4588</v>
          </cell>
        </row>
        <row r="6819">
          <cell r="G6819" t="str">
            <v>Spare 4589</v>
          </cell>
        </row>
        <row r="6820">
          <cell r="G6820" t="str">
            <v>Spare 4590</v>
          </cell>
        </row>
        <row r="6821">
          <cell r="G6821" t="str">
            <v>Spare 4591</v>
          </cell>
        </row>
        <row r="6822">
          <cell r="G6822" t="str">
            <v>Spare 4592</v>
          </cell>
        </row>
        <row r="6823">
          <cell r="G6823" t="str">
            <v>Spare 4593</v>
          </cell>
        </row>
        <row r="6824">
          <cell r="G6824" t="str">
            <v>Spare 4594</v>
          </cell>
        </row>
        <row r="6825">
          <cell r="G6825" t="str">
            <v>Spare 4595</v>
          </cell>
        </row>
        <row r="6826">
          <cell r="G6826" t="str">
            <v>Spare 4596</v>
          </cell>
        </row>
        <row r="6827">
          <cell r="G6827" t="str">
            <v>Spare 4597</v>
          </cell>
        </row>
        <row r="6828">
          <cell r="G6828" t="str">
            <v>Spare 4598</v>
          </cell>
        </row>
        <row r="6829">
          <cell r="G6829" t="str">
            <v>Spare 4599</v>
          </cell>
        </row>
        <row r="6830">
          <cell r="G6830" t="str">
            <v>Spare 4600</v>
          </cell>
        </row>
        <row r="6831">
          <cell r="G6831" t="str">
            <v>Spare 4601</v>
          </cell>
        </row>
        <row r="6832">
          <cell r="G6832" t="str">
            <v>Spare 4602</v>
          </cell>
        </row>
        <row r="6833">
          <cell r="G6833" t="str">
            <v>Spare 4603</v>
          </cell>
        </row>
        <row r="6834">
          <cell r="G6834" t="str">
            <v>Spare 4604</v>
          </cell>
        </row>
        <row r="6835">
          <cell r="G6835" t="str">
            <v>Spare 4605</v>
          </cell>
        </row>
        <row r="6836">
          <cell r="G6836" t="str">
            <v>Spare 4606</v>
          </cell>
        </row>
        <row r="6837">
          <cell r="G6837" t="str">
            <v>Spare 4607</v>
          </cell>
        </row>
        <row r="6838">
          <cell r="G6838" t="str">
            <v>Spare 4608</v>
          </cell>
        </row>
        <row r="6839">
          <cell r="G6839" t="str">
            <v>Spare 4609</v>
          </cell>
        </row>
        <row r="6840">
          <cell r="G6840" t="str">
            <v>Spare 4610</v>
          </cell>
        </row>
        <row r="6841">
          <cell r="G6841" t="str">
            <v>Spare 4611</v>
          </cell>
        </row>
        <row r="6842">
          <cell r="G6842" t="str">
            <v>Spare 4612</v>
          </cell>
        </row>
        <row r="6843">
          <cell r="G6843" t="str">
            <v>Spare 4613</v>
          </cell>
        </row>
        <row r="6844">
          <cell r="G6844" t="str">
            <v>Spare 4614</v>
          </cell>
        </row>
        <row r="6845">
          <cell r="G6845" t="str">
            <v>Spare 4615</v>
          </cell>
        </row>
        <row r="6846">
          <cell r="G6846" t="str">
            <v>Spare 4616</v>
          </cell>
        </row>
        <row r="6847">
          <cell r="G6847" t="str">
            <v>Spare 4617</v>
          </cell>
        </row>
        <row r="6848">
          <cell r="G6848" t="str">
            <v>Spare 4618</v>
          </cell>
        </row>
        <row r="6849">
          <cell r="G6849" t="str">
            <v>Spare 4619</v>
          </cell>
        </row>
        <row r="6850">
          <cell r="G6850" t="str">
            <v>Spare 4620</v>
          </cell>
        </row>
        <row r="6851">
          <cell r="G6851" t="str">
            <v>Spare 4621</v>
          </cell>
        </row>
        <row r="6852">
          <cell r="G6852" t="str">
            <v>Spare 4622</v>
          </cell>
        </row>
        <row r="6853">
          <cell r="G6853" t="str">
            <v>Spare 4623</v>
          </cell>
        </row>
        <row r="6854">
          <cell r="G6854" t="str">
            <v>Spare 4624</v>
          </cell>
        </row>
        <row r="6855">
          <cell r="G6855" t="str">
            <v>Spare 4625</v>
          </cell>
        </row>
        <row r="6856">
          <cell r="G6856" t="str">
            <v>Spare 4626</v>
          </cell>
        </row>
        <row r="6857">
          <cell r="G6857" t="str">
            <v>Spare 4627</v>
          </cell>
        </row>
        <row r="6858">
          <cell r="G6858" t="str">
            <v>Spare 4628</v>
          </cell>
        </row>
        <row r="6859">
          <cell r="G6859" t="str">
            <v>Spare 4629</v>
          </cell>
        </row>
        <row r="6860">
          <cell r="G6860" t="str">
            <v>Spare 4630</v>
          </cell>
        </row>
        <row r="6861">
          <cell r="G6861" t="str">
            <v>Spare 4631</v>
          </cell>
        </row>
        <row r="6862">
          <cell r="G6862" t="str">
            <v>Spare 4632</v>
          </cell>
        </row>
        <row r="6863">
          <cell r="G6863" t="str">
            <v>Spare 4633</v>
          </cell>
        </row>
        <row r="6864">
          <cell r="G6864" t="str">
            <v>Spare 4634</v>
          </cell>
        </row>
        <row r="6865">
          <cell r="G6865" t="str">
            <v>Spare 4635</v>
          </cell>
        </row>
        <row r="6866">
          <cell r="G6866" t="str">
            <v>Spare 4636</v>
          </cell>
        </row>
        <row r="6867">
          <cell r="G6867" t="str">
            <v>Spare 4637</v>
          </cell>
        </row>
        <row r="6868">
          <cell r="G6868" t="str">
            <v>Spare 4638</v>
          </cell>
        </row>
        <row r="6869">
          <cell r="G6869" t="str">
            <v>Spare 4639</v>
          </cell>
        </row>
        <row r="6870">
          <cell r="G6870" t="str">
            <v>Spare 4640</v>
          </cell>
        </row>
        <row r="6871">
          <cell r="G6871" t="str">
            <v>Spare 4641</v>
          </cell>
        </row>
        <row r="6872">
          <cell r="G6872" t="str">
            <v>Spare 4642</v>
          </cell>
        </row>
        <row r="6873">
          <cell r="G6873" t="str">
            <v>Spare 4643</v>
          </cell>
        </row>
        <row r="6874">
          <cell r="G6874" t="str">
            <v>Spare 4644</v>
          </cell>
        </row>
        <row r="6875">
          <cell r="G6875" t="str">
            <v>Spare 4645</v>
          </cell>
        </row>
        <row r="6876">
          <cell r="G6876" t="str">
            <v>Spare 4646</v>
          </cell>
        </row>
        <row r="6877">
          <cell r="G6877" t="str">
            <v>Spare 4647</v>
          </cell>
        </row>
        <row r="6878">
          <cell r="G6878" t="str">
            <v>Spare 4648</v>
          </cell>
        </row>
        <row r="6879">
          <cell r="G6879" t="str">
            <v>Spare 4649</v>
          </cell>
        </row>
        <row r="6880">
          <cell r="G6880" t="str">
            <v>Spare 4650</v>
          </cell>
        </row>
        <row r="6881">
          <cell r="G6881" t="str">
            <v>Spare 4651</v>
          </cell>
        </row>
        <row r="6882">
          <cell r="G6882" t="str">
            <v>Spare 4652</v>
          </cell>
        </row>
        <row r="6883">
          <cell r="G6883" t="str">
            <v>Spare 4653</v>
          </cell>
        </row>
        <row r="6884">
          <cell r="G6884" t="str">
            <v>Spare 4654</v>
          </cell>
        </row>
        <row r="6885">
          <cell r="G6885" t="str">
            <v>Spare 4655</v>
          </cell>
        </row>
        <row r="6886">
          <cell r="G6886" t="str">
            <v>Spare 4656</v>
          </cell>
        </row>
        <row r="6887">
          <cell r="G6887" t="str">
            <v>Spare 4657</v>
          </cell>
        </row>
        <row r="6888">
          <cell r="G6888" t="str">
            <v>Spare 4658</v>
          </cell>
        </row>
        <row r="6889">
          <cell r="G6889" t="str">
            <v>Spare 4659</v>
          </cell>
        </row>
        <row r="6890">
          <cell r="G6890" t="str">
            <v>Spare 4660</v>
          </cell>
        </row>
        <row r="6891">
          <cell r="G6891" t="str">
            <v>Spare 4661</v>
          </cell>
        </row>
        <row r="6892">
          <cell r="G6892" t="str">
            <v>Spare 4662</v>
          </cell>
        </row>
        <row r="6893">
          <cell r="G6893" t="str">
            <v>Spare 4663</v>
          </cell>
        </row>
        <row r="6894">
          <cell r="G6894" t="str">
            <v>Spare 4664</v>
          </cell>
        </row>
        <row r="6895">
          <cell r="G6895" t="str">
            <v>Spare 4665</v>
          </cell>
        </row>
        <row r="6896">
          <cell r="G6896" t="str">
            <v>Spare 4666</v>
          </cell>
        </row>
        <row r="6897">
          <cell r="G6897" t="str">
            <v>Spare 4667</v>
          </cell>
        </row>
        <row r="6898">
          <cell r="G6898" t="str">
            <v>Spare 4668</v>
          </cell>
        </row>
        <row r="6899">
          <cell r="G6899" t="str">
            <v>Spare 4669</v>
          </cell>
        </row>
        <row r="6900">
          <cell r="G6900" t="str">
            <v>Spare 4670</v>
          </cell>
        </row>
        <row r="6901">
          <cell r="G6901" t="str">
            <v>Spare 4671</v>
          </cell>
        </row>
        <row r="6902">
          <cell r="G6902" t="str">
            <v>Spare 4672</v>
          </cell>
        </row>
        <row r="6903">
          <cell r="G6903" t="str">
            <v>Spare 4673</v>
          </cell>
        </row>
        <row r="6904">
          <cell r="G6904" t="str">
            <v>Spare 4674</v>
          </cell>
        </row>
        <row r="6905">
          <cell r="G6905" t="str">
            <v>Spare 4675</v>
          </cell>
        </row>
        <row r="6906">
          <cell r="G6906" t="str">
            <v>Spare 4676</v>
          </cell>
        </row>
        <row r="6907">
          <cell r="G6907" t="str">
            <v>Spare 4677</v>
          </cell>
        </row>
        <row r="6908">
          <cell r="G6908" t="str">
            <v>Spare 4678</v>
          </cell>
        </row>
        <row r="6909">
          <cell r="G6909" t="str">
            <v>Spare 4679</v>
          </cell>
        </row>
        <row r="6910">
          <cell r="G6910" t="str">
            <v>Spare 4680</v>
          </cell>
        </row>
        <row r="6911">
          <cell r="G6911" t="str">
            <v>Spare 4681</v>
          </cell>
        </row>
        <row r="6912">
          <cell r="G6912" t="str">
            <v>Spare 4682</v>
          </cell>
        </row>
        <row r="6913">
          <cell r="G6913" t="str">
            <v>Spare 4683</v>
          </cell>
        </row>
        <row r="6914">
          <cell r="G6914" t="str">
            <v>Spare 4684</v>
          </cell>
        </row>
        <row r="6915">
          <cell r="G6915" t="str">
            <v>Spare 4685</v>
          </cell>
        </row>
        <row r="6916">
          <cell r="G6916" t="str">
            <v>Spare 4686</v>
          </cell>
        </row>
        <row r="6917">
          <cell r="G6917" t="str">
            <v>Spare 4687</v>
          </cell>
        </row>
        <row r="6918">
          <cell r="G6918" t="str">
            <v>Spare 4688</v>
          </cell>
        </row>
        <row r="6919">
          <cell r="G6919" t="str">
            <v>Spare 4689</v>
          </cell>
        </row>
        <row r="6920">
          <cell r="G6920" t="str">
            <v>Spare 4690</v>
          </cell>
        </row>
        <row r="6921">
          <cell r="G6921" t="str">
            <v>Spare 4691</v>
          </cell>
        </row>
        <row r="6922">
          <cell r="G6922" t="str">
            <v>Spare 4692</v>
          </cell>
        </row>
        <row r="6923">
          <cell r="G6923" t="str">
            <v>Spare 4693</v>
          </cell>
        </row>
        <row r="6924">
          <cell r="G6924" t="str">
            <v>Spare 4694</v>
          </cell>
        </row>
        <row r="6925">
          <cell r="G6925" t="str">
            <v>Spare 4695</v>
          </cell>
        </row>
        <row r="6926">
          <cell r="G6926" t="str">
            <v>Spare 4696</v>
          </cell>
        </row>
        <row r="6927">
          <cell r="G6927" t="str">
            <v>Spare 4697</v>
          </cell>
        </row>
        <row r="6928">
          <cell r="G6928" t="str">
            <v>Spare 4698</v>
          </cell>
        </row>
        <row r="6929">
          <cell r="G6929" t="str">
            <v>Spare 4699</v>
          </cell>
        </row>
        <row r="6930">
          <cell r="G6930" t="str">
            <v>Spare 4700</v>
          </cell>
        </row>
        <row r="6931">
          <cell r="G6931" t="str">
            <v>Spare 4701</v>
          </cell>
        </row>
        <row r="6932">
          <cell r="G6932" t="str">
            <v>Spare 4702</v>
          </cell>
        </row>
        <row r="6933">
          <cell r="G6933" t="str">
            <v>Spare 4703</v>
          </cell>
        </row>
        <row r="6934">
          <cell r="G6934" t="str">
            <v>Spare 4704</v>
          </cell>
        </row>
        <row r="6935">
          <cell r="G6935" t="str">
            <v>Spare 4705</v>
          </cell>
        </row>
        <row r="6936">
          <cell r="G6936" t="str">
            <v>Spare 4706</v>
          </cell>
        </row>
        <row r="6937">
          <cell r="G6937" t="str">
            <v>Spare 4707</v>
          </cell>
        </row>
        <row r="6938">
          <cell r="G6938" t="str">
            <v>Spare 4708</v>
          </cell>
        </row>
        <row r="6939">
          <cell r="G6939" t="str">
            <v>Spare 4709</v>
          </cell>
        </row>
        <row r="6940">
          <cell r="G6940" t="str">
            <v>Spare 4710</v>
          </cell>
        </row>
        <row r="6941">
          <cell r="G6941" t="str">
            <v>Spare 4711</v>
          </cell>
        </row>
        <row r="6942">
          <cell r="G6942" t="str">
            <v>Spare 4712</v>
          </cell>
        </row>
        <row r="6943">
          <cell r="G6943" t="str">
            <v>Spare 4713</v>
          </cell>
        </row>
        <row r="6944">
          <cell r="G6944" t="str">
            <v>Spare 4714</v>
          </cell>
        </row>
        <row r="6945">
          <cell r="G6945" t="str">
            <v>Spare 4715</v>
          </cell>
        </row>
        <row r="6946">
          <cell r="G6946" t="str">
            <v>Spare 4716</v>
          </cell>
        </row>
        <row r="6947">
          <cell r="G6947" t="str">
            <v>Spare 4717</v>
          </cell>
        </row>
        <row r="6948">
          <cell r="G6948" t="str">
            <v>Spare 4718</v>
          </cell>
        </row>
        <row r="6949">
          <cell r="G6949" t="str">
            <v>Spare 4719</v>
          </cell>
        </row>
        <row r="6950">
          <cell r="G6950" t="str">
            <v>Spare 4720</v>
          </cell>
        </row>
        <row r="6951">
          <cell r="G6951" t="str">
            <v>Spare 4721</v>
          </cell>
        </row>
        <row r="6952">
          <cell r="G6952" t="str">
            <v>Spare 4722</v>
          </cell>
        </row>
        <row r="6953">
          <cell r="G6953" t="str">
            <v>Spare 4723</v>
          </cell>
        </row>
        <row r="6954">
          <cell r="G6954" t="str">
            <v>Spare 4724</v>
          </cell>
        </row>
        <row r="6955">
          <cell r="G6955" t="str">
            <v>Spare 4725</v>
          </cell>
        </row>
        <row r="6956">
          <cell r="G6956" t="str">
            <v>Spare 4726</v>
          </cell>
        </row>
        <row r="6957">
          <cell r="G6957" t="str">
            <v>Spare 4727</v>
          </cell>
        </row>
        <row r="6958">
          <cell r="G6958" t="str">
            <v>Spare 4728</v>
          </cell>
        </row>
        <row r="6959">
          <cell r="G6959" t="str">
            <v>Spare 4729</v>
          </cell>
        </row>
        <row r="6960">
          <cell r="G6960" t="str">
            <v>Spare 4730</v>
          </cell>
        </row>
        <row r="6961">
          <cell r="G6961" t="str">
            <v>Spare 4731</v>
          </cell>
        </row>
        <row r="6962">
          <cell r="G6962" t="str">
            <v>Spare 4732</v>
          </cell>
        </row>
        <row r="6963">
          <cell r="G6963" t="str">
            <v>Spare 4733</v>
          </cell>
        </row>
        <row r="6964">
          <cell r="G6964" t="str">
            <v>Spare 4734</v>
          </cell>
        </row>
        <row r="6965">
          <cell r="G6965" t="str">
            <v>Spare 4735</v>
          </cell>
        </row>
        <row r="6966">
          <cell r="G6966" t="str">
            <v>Spare 4736</v>
          </cell>
        </row>
        <row r="6967">
          <cell r="G6967" t="str">
            <v>Spare 4737</v>
          </cell>
        </row>
        <row r="6968">
          <cell r="G6968" t="str">
            <v>Spare 4738</v>
          </cell>
        </row>
        <row r="6969">
          <cell r="G6969" t="str">
            <v>Spare 4739</v>
          </cell>
        </row>
        <row r="6970">
          <cell r="G6970" t="str">
            <v>Spare 4740</v>
          </cell>
        </row>
        <row r="6971">
          <cell r="G6971" t="str">
            <v>Spare 4741</v>
          </cell>
        </row>
        <row r="6972">
          <cell r="G6972" t="str">
            <v>Spare 4742</v>
          </cell>
        </row>
        <row r="6973">
          <cell r="G6973" t="str">
            <v>Spare 4743</v>
          </cell>
        </row>
        <row r="6974">
          <cell r="G6974" t="str">
            <v>Spare 4744</v>
          </cell>
        </row>
        <row r="6975">
          <cell r="G6975" t="str">
            <v>Spare 4745</v>
          </cell>
        </row>
        <row r="6976">
          <cell r="G6976" t="str">
            <v>Spare 4746</v>
          </cell>
        </row>
        <row r="6977">
          <cell r="G6977" t="str">
            <v>Spare 4747</v>
          </cell>
        </row>
        <row r="6978">
          <cell r="G6978" t="str">
            <v>Spare 4748</v>
          </cell>
        </row>
        <row r="6979">
          <cell r="G6979" t="str">
            <v>Spare 4749</v>
          </cell>
        </row>
        <row r="6980">
          <cell r="G6980" t="str">
            <v>Spare 4750</v>
          </cell>
        </row>
        <row r="6981">
          <cell r="G6981" t="str">
            <v>Spare 4751</v>
          </cell>
        </row>
        <row r="6982">
          <cell r="G6982" t="str">
            <v>Spare 4752</v>
          </cell>
        </row>
        <row r="6983">
          <cell r="G6983" t="str">
            <v>Spare 4753</v>
          </cell>
        </row>
        <row r="6984">
          <cell r="G6984" t="str">
            <v>Spare 4754</v>
          </cell>
        </row>
        <row r="6985">
          <cell r="G6985" t="str">
            <v>Spare 4755</v>
          </cell>
        </row>
        <row r="6986">
          <cell r="G6986" t="str">
            <v>Spare 4756</v>
          </cell>
        </row>
        <row r="6987">
          <cell r="G6987" t="str">
            <v>Spare 4757</v>
          </cell>
        </row>
        <row r="6988">
          <cell r="G6988" t="str">
            <v>Spare 4758</v>
          </cell>
        </row>
        <row r="6989">
          <cell r="G6989" t="str">
            <v>Spare 4759</v>
          </cell>
        </row>
        <row r="6990">
          <cell r="G6990" t="str">
            <v>Spare 4760</v>
          </cell>
        </row>
        <row r="6991">
          <cell r="G6991" t="str">
            <v>Spare 4761</v>
          </cell>
        </row>
        <row r="6992">
          <cell r="G6992" t="str">
            <v>Spare 4762</v>
          </cell>
        </row>
        <row r="6993">
          <cell r="G6993" t="str">
            <v>Spare 4763</v>
          </cell>
        </row>
        <row r="6994">
          <cell r="G6994" t="str">
            <v>Spare 4764</v>
          </cell>
        </row>
        <row r="6995">
          <cell r="G6995" t="str">
            <v>Spare 4765</v>
          </cell>
        </row>
        <row r="6996">
          <cell r="G6996" t="str">
            <v>Spare 4766</v>
          </cell>
        </row>
        <row r="6997">
          <cell r="G6997" t="str">
            <v>Spare 4767</v>
          </cell>
        </row>
        <row r="6998">
          <cell r="G6998" t="str">
            <v>Spare 4768</v>
          </cell>
        </row>
        <row r="6999">
          <cell r="G6999" t="str">
            <v>Spare 4769</v>
          </cell>
        </row>
        <row r="7000">
          <cell r="G7000" t="str">
            <v>Spare 4770</v>
          </cell>
        </row>
        <row r="7001">
          <cell r="G7001" t="str">
            <v>Spare 4771</v>
          </cell>
        </row>
        <row r="7002">
          <cell r="G7002" t="str">
            <v>Spare 4772</v>
          </cell>
        </row>
        <row r="7003">
          <cell r="G7003" t="str">
            <v>Spare 4773</v>
          </cell>
        </row>
        <row r="7004">
          <cell r="G7004" t="str">
            <v>Spare 4774</v>
          </cell>
        </row>
        <row r="7005">
          <cell r="G7005" t="str">
            <v>Spare 4775</v>
          </cell>
        </row>
        <row r="7006">
          <cell r="G7006" t="str">
            <v>Spare 4776</v>
          </cell>
        </row>
        <row r="7007">
          <cell r="G7007" t="str">
            <v>Spare 4777</v>
          </cell>
        </row>
        <row r="7008">
          <cell r="G7008" t="str">
            <v>Spare 4778</v>
          </cell>
        </row>
        <row r="7009">
          <cell r="G7009" t="str">
            <v>Spare 4779</v>
          </cell>
        </row>
        <row r="7010">
          <cell r="G7010" t="str">
            <v>Spare 4780</v>
          </cell>
        </row>
        <row r="7011">
          <cell r="G7011" t="str">
            <v>Spare 4781</v>
          </cell>
        </row>
        <row r="7012">
          <cell r="G7012" t="str">
            <v>Spare 4782</v>
          </cell>
        </row>
        <row r="7013">
          <cell r="G7013" t="str">
            <v>Spare 4783</v>
          </cell>
        </row>
        <row r="7014">
          <cell r="G7014" t="str">
            <v>Spare 4784</v>
          </cell>
        </row>
        <row r="7015">
          <cell r="G7015" t="str">
            <v>Spare 4785</v>
          </cell>
        </row>
        <row r="7016">
          <cell r="G7016" t="str">
            <v>Spare 4786</v>
          </cell>
        </row>
        <row r="7017">
          <cell r="G7017" t="str">
            <v>Spare 4787</v>
          </cell>
        </row>
        <row r="7018">
          <cell r="G7018" t="str">
            <v>Spare 4788</v>
          </cell>
        </row>
        <row r="7019">
          <cell r="G7019" t="str">
            <v>Spare 4789</v>
          </cell>
        </row>
        <row r="7020">
          <cell r="G7020" t="str">
            <v>Spare 4790</v>
          </cell>
        </row>
        <row r="7021">
          <cell r="G7021" t="str">
            <v>Spare 4791</v>
          </cell>
        </row>
        <row r="7022">
          <cell r="G7022" t="str">
            <v>Spare 4792</v>
          </cell>
        </row>
        <row r="7023">
          <cell r="G7023" t="str">
            <v>Spare 4793</v>
          </cell>
        </row>
        <row r="7024">
          <cell r="G7024" t="str">
            <v>Spare 4794</v>
          </cell>
        </row>
        <row r="7025">
          <cell r="G7025" t="str">
            <v>Spare 4795</v>
          </cell>
        </row>
        <row r="7026">
          <cell r="G7026" t="str">
            <v>Spare 4796</v>
          </cell>
        </row>
        <row r="7027">
          <cell r="G7027" t="str">
            <v>Spare 4797</v>
          </cell>
        </row>
        <row r="7028">
          <cell r="G7028" t="str">
            <v>Spare 4798</v>
          </cell>
        </row>
        <row r="7029">
          <cell r="G7029" t="str">
            <v>Spare 4799</v>
          </cell>
        </row>
        <row r="7030">
          <cell r="G7030" t="str">
            <v>Spare 4800</v>
          </cell>
        </row>
        <row r="7031">
          <cell r="G7031" t="str">
            <v>Spare 4801</v>
          </cell>
        </row>
        <row r="7032">
          <cell r="G7032" t="str">
            <v>Spare 4802</v>
          </cell>
        </row>
        <row r="7033">
          <cell r="G7033" t="str">
            <v>Spare 4803</v>
          </cell>
        </row>
        <row r="7034">
          <cell r="G7034" t="str">
            <v>Spare 4804</v>
          </cell>
        </row>
        <row r="7035">
          <cell r="G7035" t="str">
            <v>Spare 4805</v>
          </cell>
        </row>
        <row r="7036">
          <cell r="G7036" t="str">
            <v>Spare 4806</v>
          </cell>
        </row>
        <row r="7037">
          <cell r="G7037" t="str">
            <v>Spare 4807</v>
          </cell>
        </row>
        <row r="7038">
          <cell r="G7038" t="str">
            <v>Spare 4808</v>
          </cell>
        </row>
        <row r="7039">
          <cell r="G7039" t="str">
            <v>Spare 4809</v>
          </cell>
        </row>
        <row r="7040">
          <cell r="G7040" t="str">
            <v>Spare 4810</v>
          </cell>
        </row>
        <row r="7041">
          <cell r="G7041" t="str">
            <v>Spare 4811</v>
          </cell>
        </row>
        <row r="7042">
          <cell r="G7042" t="str">
            <v>Spare 4812</v>
          </cell>
        </row>
        <row r="7043">
          <cell r="G7043" t="str">
            <v>Spare 4813</v>
          </cell>
        </row>
        <row r="7044">
          <cell r="G7044" t="str">
            <v>Spare 4814</v>
          </cell>
        </row>
        <row r="7045">
          <cell r="G7045" t="str">
            <v>Spare 4815</v>
          </cell>
        </row>
        <row r="7046">
          <cell r="G7046" t="str">
            <v>Spare 4816</v>
          </cell>
        </row>
        <row r="7047">
          <cell r="G7047" t="str">
            <v>Spare 4817</v>
          </cell>
        </row>
        <row r="7048">
          <cell r="G7048" t="str">
            <v>Spare 4818</v>
          </cell>
        </row>
        <row r="7049">
          <cell r="G7049" t="str">
            <v>Spare 4819</v>
          </cell>
        </row>
        <row r="7050">
          <cell r="G7050" t="str">
            <v>Spare 4820</v>
          </cell>
        </row>
        <row r="7051">
          <cell r="G7051" t="str">
            <v>Spare 4821</v>
          </cell>
        </row>
        <row r="7052">
          <cell r="G7052" t="str">
            <v>Spare 4822</v>
          </cell>
        </row>
        <row r="7053">
          <cell r="G7053" t="str">
            <v>Spare 4823</v>
          </cell>
        </row>
        <row r="7054">
          <cell r="G7054" t="str">
            <v>Spare 4824</v>
          </cell>
        </row>
        <row r="7055">
          <cell r="G7055" t="str">
            <v>Spare 4825</v>
          </cell>
        </row>
        <row r="7056">
          <cell r="G7056" t="str">
            <v>Spare 4826</v>
          </cell>
        </row>
        <row r="7057">
          <cell r="G7057" t="str">
            <v>Spare 4827</v>
          </cell>
        </row>
        <row r="7058">
          <cell r="G7058" t="str">
            <v>Spare 4828</v>
          </cell>
        </row>
        <row r="7059">
          <cell r="G7059" t="str">
            <v>Spare 4829</v>
          </cell>
        </row>
        <row r="7060">
          <cell r="G7060" t="str">
            <v>Spare 4830</v>
          </cell>
        </row>
        <row r="7061">
          <cell r="G7061" t="str">
            <v>Spare 4831</v>
          </cell>
        </row>
        <row r="7062">
          <cell r="G7062" t="str">
            <v>Spare 4832</v>
          </cell>
        </row>
        <row r="7063">
          <cell r="G7063" t="str">
            <v>Spare 4833</v>
          </cell>
        </row>
        <row r="7064">
          <cell r="G7064" t="str">
            <v>Spare 4834</v>
          </cell>
        </row>
        <row r="7065">
          <cell r="G7065" t="str">
            <v>Spare 4835</v>
          </cell>
        </row>
        <row r="7066">
          <cell r="G7066" t="str">
            <v>Spare 4836</v>
          </cell>
        </row>
        <row r="7067">
          <cell r="G7067" t="str">
            <v>Spare 4837</v>
          </cell>
        </row>
        <row r="7068">
          <cell r="G7068" t="str">
            <v>Spare 4838</v>
          </cell>
        </row>
        <row r="7069">
          <cell r="G7069" t="str">
            <v>Spare 4839</v>
          </cell>
        </row>
        <row r="7070">
          <cell r="G7070" t="str">
            <v>Spare 4840</v>
          </cell>
        </row>
        <row r="7071">
          <cell r="G7071" t="str">
            <v>Spare 4841</v>
          </cell>
        </row>
        <row r="7072">
          <cell r="G7072" t="str">
            <v>Spare 4842</v>
          </cell>
        </row>
        <row r="7073">
          <cell r="G7073" t="str">
            <v>Spare 4843</v>
          </cell>
        </row>
        <row r="7074">
          <cell r="G7074" t="str">
            <v>Spare 4844</v>
          </cell>
        </row>
        <row r="7075">
          <cell r="G7075" t="str">
            <v>Spare 4845</v>
          </cell>
        </row>
        <row r="7076">
          <cell r="G7076" t="str">
            <v>Spare 4846</v>
          </cell>
        </row>
        <row r="7077">
          <cell r="G7077" t="str">
            <v>Spare 4847</v>
          </cell>
        </row>
        <row r="7078">
          <cell r="G7078" t="str">
            <v>Spare 4848</v>
          </cell>
        </row>
        <row r="7079">
          <cell r="G7079" t="str">
            <v>Spare 4849</v>
          </cell>
        </row>
        <row r="7080">
          <cell r="G7080" t="str">
            <v>Spare 4850</v>
          </cell>
        </row>
        <row r="7081">
          <cell r="G7081" t="str">
            <v>Spare 4851</v>
          </cell>
        </row>
        <row r="7082">
          <cell r="G7082" t="str">
            <v>Spare 4852</v>
          </cell>
        </row>
        <row r="7083">
          <cell r="G7083" t="str">
            <v>Spare 4853</v>
          </cell>
        </row>
        <row r="7084">
          <cell r="G7084" t="str">
            <v>Spare 4854</v>
          </cell>
        </row>
        <row r="7085">
          <cell r="G7085" t="str">
            <v>Spare 4855</v>
          </cell>
        </row>
        <row r="7086">
          <cell r="G7086" t="str">
            <v>Spare 4856</v>
          </cell>
        </row>
        <row r="7087">
          <cell r="G7087" t="str">
            <v>Spare 4857</v>
          </cell>
        </row>
        <row r="7088">
          <cell r="G7088" t="str">
            <v>Spare 4858</v>
          </cell>
        </row>
        <row r="7089">
          <cell r="G7089" t="str">
            <v>Spare 4859</v>
          </cell>
        </row>
        <row r="7090">
          <cell r="G7090" t="str">
            <v>Spare 4860</v>
          </cell>
        </row>
        <row r="7091">
          <cell r="G7091" t="str">
            <v>Spare 4861</v>
          </cell>
        </row>
        <row r="7092">
          <cell r="G7092" t="str">
            <v>Spare 4862</v>
          </cell>
        </row>
        <row r="7093">
          <cell r="G7093" t="str">
            <v>Spare 4863</v>
          </cell>
        </row>
        <row r="7094">
          <cell r="G7094" t="str">
            <v>Spare 4864</v>
          </cell>
        </row>
        <row r="7095">
          <cell r="G7095" t="str">
            <v>Spare 4865</v>
          </cell>
        </row>
        <row r="7096">
          <cell r="G7096" t="str">
            <v>Spare 4866</v>
          </cell>
        </row>
        <row r="7097">
          <cell r="G7097" t="str">
            <v>Spare 4867</v>
          </cell>
        </row>
        <row r="7098">
          <cell r="G7098" t="str">
            <v>Spare 4868</v>
          </cell>
        </row>
        <row r="7099">
          <cell r="G7099" t="str">
            <v>Spare 4869</v>
          </cell>
        </row>
        <row r="7100">
          <cell r="G7100" t="str">
            <v>Spare 4870</v>
          </cell>
        </row>
        <row r="7101">
          <cell r="G7101" t="str">
            <v>Spare 4871</v>
          </cell>
        </row>
        <row r="7102">
          <cell r="G7102" t="str">
            <v>Spare 4872</v>
          </cell>
        </row>
        <row r="7103">
          <cell r="G7103" t="str">
            <v>Spare 4873</v>
          </cell>
        </row>
        <row r="7104">
          <cell r="G7104" t="str">
            <v>Spare 4874</v>
          </cell>
        </row>
        <row r="7105">
          <cell r="G7105" t="str">
            <v>Spare 4875</v>
          </cell>
        </row>
        <row r="7106">
          <cell r="G7106" t="str">
            <v>Spare 4876</v>
          </cell>
        </row>
        <row r="7107">
          <cell r="G7107" t="str">
            <v>Spare 4877</v>
          </cell>
        </row>
        <row r="7108">
          <cell r="G7108" t="str">
            <v>Spare 4878</v>
          </cell>
        </row>
        <row r="7109">
          <cell r="G7109" t="str">
            <v>Spare 4879</v>
          </cell>
        </row>
        <row r="7110">
          <cell r="G7110" t="str">
            <v>Spare 4880</v>
          </cell>
        </row>
        <row r="7111">
          <cell r="G7111" t="str">
            <v>Spare 4881</v>
          </cell>
        </row>
        <row r="7112">
          <cell r="G7112" t="str">
            <v>Spare 4882</v>
          </cell>
        </row>
        <row r="7113">
          <cell r="G7113" t="str">
            <v>Spare 4883</v>
          </cell>
        </row>
        <row r="7114">
          <cell r="G7114" t="str">
            <v>Spare 4884</v>
          </cell>
        </row>
        <row r="7115">
          <cell r="G7115" t="str">
            <v>Spare 4885</v>
          </cell>
        </row>
        <row r="7116">
          <cell r="G7116" t="str">
            <v>Spare 4886</v>
          </cell>
        </row>
        <row r="7117">
          <cell r="G7117" t="str">
            <v>Spare 4887</v>
          </cell>
        </row>
        <row r="7118">
          <cell r="G7118" t="str">
            <v>Spare 4888</v>
          </cell>
        </row>
        <row r="7119">
          <cell r="G7119" t="str">
            <v>Spare 4889</v>
          </cell>
        </row>
        <row r="7120">
          <cell r="G7120" t="str">
            <v>Spare 4890</v>
          </cell>
        </row>
        <row r="7121">
          <cell r="G7121" t="str">
            <v>Spare 4891</v>
          </cell>
        </row>
        <row r="7122">
          <cell r="G7122" t="str">
            <v>Spare 4892</v>
          </cell>
        </row>
        <row r="7123">
          <cell r="G7123" t="str">
            <v>Spare 4893</v>
          </cell>
        </row>
        <row r="7124">
          <cell r="G7124" t="str">
            <v>Spare 4894</v>
          </cell>
        </row>
        <row r="7125">
          <cell r="G7125" t="str">
            <v>Spare 4895</v>
          </cell>
        </row>
        <row r="7126">
          <cell r="G7126" t="str">
            <v>Spare 4896</v>
          </cell>
        </row>
        <row r="7127">
          <cell r="G7127" t="str">
            <v>Spare 4897</v>
          </cell>
        </row>
        <row r="7128">
          <cell r="G7128" t="str">
            <v>Spare 4898</v>
          </cell>
        </row>
        <row r="7129">
          <cell r="G7129" t="str">
            <v>Spare 4899</v>
          </cell>
        </row>
        <row r="7130">
          <cell r="G7130" t="str">
            <v>Spare 4900</v>
          </cell>
        </row>
        <row r="7131">
          <cell r="G7131" t="str">
            <v>Spare 4901</v>
          </cell>
        </row>
        <row r="7132">
          <cell r="G7132" t="str">
            <v>Spare 4902</v>
          </cell>
        </row>
        <row r="7133">
          <cell r="G7133" t="str">
            <v>Spare 4903</v>
          </cell>
        </row>
        <row r="7134">
          <cell r="G7134" t="str">
            <v>Spare 4904</v>
          </cell>
        </row>
        <row r="7135">
          <cell r="G7135" t="str">
            <v>Spare 4905</v>
          </cell>
        </row>
        <row r="7136">
          <cell r="G7136" t="str">
            <v>Spare 4906</v>
          </cell>
        </row>
        <row r="7137">
          <cell r="G7137" t="str">
            <v>Spare 4907</v>
          </cell>
        </row>
        <row r="7138">
          <cell r="G7138" t="str">
            <v>Spare 4908</v>
          </cell>
        </row>
        <row r="7139">
          <cell r="G7139" t="str">
            <v>Spare 4909</v>
          </cell>
        </row>
        <row r="7140">
          <cell r="G7140" t="str">
            <v>Spare 4910</v>
          </cell>
        </row>
        <row r="7141">
          <cell r="G7141" t="str">
            <v>Spare 4911</v>
          </cell>
        </row>
        <row r="7142">
          <cell r="G7142" t="str">
            <v>Spare 4912</v>
          </cell>
        </row>
        <row r="7143">
          <cell r="G7143" t="str">
            <v>Spare 4913</v>
          </cell>
        </row>
        <row r="7144">
          <cell r="G7144" t="str">
            <v>Spare 4914</v>
          </cell>
        </row>
        <row r="7145">
          <cell r="G7145" t="str">
            <v>Spare 4915</v>
          </cell>
        </row>
        <row r="7146">
          <cell r="G7146" t="str">
            <v>Spare 4916</v>
          </cell>
        </row>
        <row r="7147">
          <cell r="G7147" t="str">
            <v>Spare 4917</v>
          </cell>
        </row>
        <row r="7148">
          <cell r="G7148" t="str">
            <v>Spare 4918</v>
          </cell>
        </row>
        <row r="7149">
          <cell r="G7149" t="str">
            <v>Spare 4919</v>
          </cell>
        </row>
        <row r="7150">
          <cell r="G7150" t="str">
            <v>Spare 4920</v>
          </cell>
        </row>
        <row r="7151">
          <cell r="G7151" t="str">
            <v>Spare 4921</v>
          </cell>
        </row>
        <row r="7152">
          <cell r="G7152" t="str">
            <v>Spare 4922</v>
          </cell>
        </row>
        <row r="7153">
          <cell r="G7153" t="str">
            <v>Spare 4923</v>
          </cell>
        </row>
        <row r="7154">
          <cell r="G7154" t="str">
            <v>Spare 4924</v>
          </cell>
        </row>
        <row r="7155">
          <cell r="G7155" t="str">
            <v>Spare 4925</v>
          </cell>
        </row>
        <row r="7156">
          <cell r="G7156" t="str">
            <v>Spare 4926</v>
          </cell>
        </row>
        <row r="7157">
          <cell r="G7157" t="str">
            <v>Spare 4927</v>
          </cell>
        </row>
        <row r="7158">
          <cell r="G7158" t="str">
            <v>Spare 4928</v>
          </cell>
        </row>
        <row r="7159">
          <cell r="G7159" t="str">
            <v>Spare 4929</v>
          </cell>
        </row>
        <row r="7160">
          <cell r="G7160" t="str">
            <v>Spare 4930</v>
          </cell>
        </row>
        <row r="7161">
          <cell r="G7161" t="str">
            <v>Spare 4931</v>
          </cell>
        </row>
        <row r="7162">
          <cell r="G7162" t="str">
            <v>Spare 4932</v>
          </cell>
        </row>
        <row r="7163">
          <cell r="G7163" t="str">
            <v>Spare 4933</v>
          </cell>
        </row>
        <row r="7164">
          <cell r="G7164" t="str">
            <v>Spare 4934</v>
          </cell>
        </row>
        <row r="7165">
          <cell r="G7165" t="str">
            <v>Spare 4935</v>
          </cell>
        </row>
        <row r="7166">
          <cell r="G7166" t="str">
            <v>Spare 4936</v>
          </cell>
        </row>
        <row r="7167">
          <cell r="G7167" t="str">
            <v>Spare 4937</v>
          </cell>
        </row>
        <row r="7168">
          <cell r="G7168" t="str">
            <v>Spare 4938</v>
          </cell>
        </row>
        <row r="7169">
          <cell r="G7169" t="str">
            <v>Spare 4939</v>
          </cell>
        </row>
        <row r="7170">
          <cell r="G7170" t="str">
            <v>Spare 4940</v>
          </cell>
        </row>
        <row r="7171">
          <cell r="G7171" t="str">
            <v>Spare 4941</v>
          </cell>
        </row>
        <row r="7172">
          <cell r="G7172" t="str">
            <v>Spare 4942</v>
          </cell>
        </row>
        <row r="7173">
          <cell r="G7173" t="str">
            <v>Spare 4943</v>
          </cell>
        </row>
        <row r="7174">
          <cell r="G7174" t="str">
            <v>Spare 4944</v>
          </cell>
        </row>
        <row r="7175">
          <cell r="G7175" t="str">
            <v>Spare 4945</v>
          </cell>
        </row>
        <row r="7176">
          <cell r="G7176" t="str">
            <v>Spare 4946</v>
          </cell>
        </row>
        <row r="7177">
          <cell r="G7177" t="str">
            <v>Spare 4947</v>
          </cell>
        </row>
        <row r="7178">
          <cell r="G7178" t="str">
            <v>Spare 4948</v>
          </cell>
        </row>
        <row r="7179">
          <cell r="G7179" t="str">
            <v>Spare 4949</v>
          </cell>
        </row>
        <row r="7180">
          <cell r="G7180" t="str">
            <v>Spare 4950</v>
          </cell>
        </row>
        <row r="7181">
          <cell r="G7181" t="str">
            <v>Spare 4951</v>
          </cell>
        </row>
        <row r="7182">
          <cell r="G7182" t="str">
            <v>Spare 4952</v>
          </cell>
        </row>
        <row r="7183">
          <cell r="G7183" t="str">
            <v>Spare 4953</v>
          </cell>
        </row>
        <row r="7184">
          <cell r="G7184" t="str">
            <v>Spare 4954</v>
          </cell>
        </row>
        <row r="7185">
          <cell r="G7185" t="str">
            <v>Spare 4955</v>
          </cell>
        </row>
        <row r="7186">
          <cell r="G7186" t="str">
            <v>Spare 4956</v>
          </cell>
        </row>
        <row r="7187">
          <cell r="G7187" t="str">
            <v>Spare 4957</v>
          </cell>
        </row>
        <row r="7188">
          <cell r="G7188" t="str">
            <v>Spare 4958</v>
          </cell>
        </row>
        <row r="7189">
          <cell r="G7189" t="str">
            <v>Spare 4959</v>
          </cell>
        </row>
        <row r="7190">
          <cell r="G7190" t="str">
            <v>Spare 4960</v>
          </cell>
        </row>
        <row r="7191">
          <cell r="G7191" t="str">
            <v>Spare 4961</v>
          </cell>
        </row>
        <row r="7192">
          <cell r="G7192" t="str">
            <v>Spare 4962</v>
          </cell>
        </row>
        <row r="7193">
          <cell r="G7193" t="str">
            <v>Spare 4963</v>
          </cell>
        </row>
        <row r="7194">
          <cell r="G7194" t="str">
            <v>Spare 4964</v>
          </cell>
        </row>
        <row r="7195">
          <cell r="G7195" t="str">
            <v>Spare 4965</v>
          </cell>
        </row>
        <row r="7196">
          <cell r="G7196" t="str">
            <v>Spare 4966</v>
          </cell>
        </row>
        <row r="7197">
          <cell r="G7197" t="str">
            <v>Spare 4967</v>
          </cell>
        </row>
        <row r="7198">
          <cell r="G7198" t="str">
            <v>Spare 4968</v>
          </cell>
        </row>
        <row r="7199">
          <cell r="G7199" t="str">
            <v>Spare 4969</v>
          </cell>
        </row>
        <row r="7200">
          <cell r="G7200" t="str">
            <v>Spare 4970</v>
          </cell>
        </row>
        <row r="7201">
          <cell r="G7201" t="str">
            <v>Spare 4971</v>
          </cell>
        </row>
        <row r="7202">
          <cell r="G7202" t="str">
            <v>Spare 4972</v>
          </cell>
        </row>
        <row r="7203">
          <cell r="G7203" t="str">
            <v>Spare 4973</v>
          </cell>
        </row>
        <row r="7204">
          <cell r="G7204" t="str">
            <v>Spare 4974</v>
          </cell>
        </row>
        <row r="7205">
          <cell r="G7205" t="str">
            <v>Spare 4975</v>
          </cell>
        </row>
        <row r="7206">
          <cell r="G7206" t="str">
            <v>Spare 4976</v>
          </cell>
        </row>
        <row r="7207">
          <cell r="G7207" t="str">
            <v>Spare 4977</v>
          </cell>
        </row>
        <row r="7208">
          <cell r="G7208" t="str">
            <v>Spare 4978</v>
          </cell>
        </row>
        <row r="7209">
          <cell r="G7209" t="str">
            <v>Spare 4979</v>
          </cell>
        </row>
        <row r="7210">
          <cell r="G7210" t="str">
            <v>Spare 4980</v>
          </cell>
        </row>
        <row r="7211">
          <cell r="G7211" t="str">
            <v>Spare 4981</v>
          </cell>
        </row>
        <row r="7212">
          <cell r="G7212" t="str">
            <v>Spare 4982</v>
          </cell>
        </row>
        <row r="7213">
          <cell r="G7213" t="str">
            <v>Spare 4983</v>
          </cell>
        </row>
        <row r="7214">
          <cell r="G7214" t="str">
            <v>Spare 4984</v>
          </cell>
        </row>
        <row r="7215">
          <cell r="G7215" t="str">
            <v>Spare 4985</v>
          </cell>
        </row>
        <row r="7216">
          <cell r="G7216" t="str">
            <v>Spare 4986</v>
          </cell>
        </row>
        <row r="7217">
          <cell r="G7217" t="str">
            <v>Spare 4987</v>
          </cell>
        </row>
        <row r="7218">
          <cell r="G7218" t="str">
            <v>Spare 4988</v>
          </cell>
        </row>
        <row r="7219">
          <cell r="G7219" t="str">
            <v>Spare 4989</v>
          </cell>
        </row>
        <row r="7220">
          <cell r="G7220" t="str">
            <v>Spare 4990</v>
          </cell>
        </row>
        <row r="7221">
          <cell r="G7221" t="str">
            <v>Spare 4991</v>
          </cell>
        </row>
        <row r="7222">
          <cell r="G7222" t="str">
            <v>Spare 4992</v>
          </cell>
        </row>
        <row r="7223">
          <cell r="G7223" t="str">
            <v>Spare 4993</v>
          </cell>
        </row>
        <row r="7224">
          <cell r="G7224" t="str">
            <v>Spare 4994</v>
          </cell>
        </row>
        <row r="7225">
          <cell r="G7225" t="str">
            <v>Spare 4995</v>
          </cell>
        </row>
        <row r="7226">
          <cell r="G7226" t="str">
            <v>Spare 4996</v>
          </cell>
        </row>
        <row r="7227">
          <cell r="G7227" t="str">
            <v>Spare 4997</v>
          </cell>
        </row>
        <row r="7228">
          <cell r="G7228" t="str">
            <v>Spare 4998</v>
          </cell>
        </row>
        <row r="7229">
          <cell r="G7229" t="str">
            <v>Spare 4999</v>
          </cell>
        </row>
        <row r="7230">
          <cell r="G7230" t="str">
            <v>Spare 5000</v>
          </cell>
        </row>
        <row r="7231">
          <cell r="G7231" t="str">
            <v>Spare 5001</v>
          </cell>
        </row>
        <row r="7232">
          <cell r="G7232" t="str">
            <v>Spare 5002</v>
          </cell>
        </row>
        <row r="7233">
          <cell r="G7233" t="str">
            <v>Spare 5003</v>
          </cell>
        </row>
        <row r="7234">
          <cell r="G7234" t="str">
            <v>Spare 5004</v>
          </cell>
        </row>
        <row r="7235">
          <cell r="G7235" t="str">
            <v>Spare 5005</v>
          </cell>
        </row>
        <row r="7236">
          <cell r="G7236" t="str">
            <v>Spare 5006</v>
          </cell>
        </row>
        <row r="7237">
          <cell r="G7237" t="str">
            <v>Spare 5007</v>
          </cell>
        </row>
        <row r="7238">
          <cell r="G7238" t="str">
            <v>Spare 5008</v>
          </cell>
        </row>
        <row r="7239">
          <cell r="G7239" t="str">
            <v>Spare 5009</v>
          </cell>
        </row>
        <row r="7240">
          <cell r="G7240" t="str">
            <v>Spare 5010</v>
          </cell>
        </row>
        <row r="7241">
          <cell r="G7241" t="str">
            <v>Spare 5011</v>
          </cell>
        </row>
        <row r="7242">
          <cell r="G7242" t="str">
            <v>Spare 5012</v>
          </cell>
        </row>
        <row r="7243">
          <cell r="G7243" t="str">
            <v>Spare 5013</v>
          </cell>
        </row>
        <row r="7244">
          <cell r="G7244" t="str">
            <v>Spare 5014</v>
          </cell>
        </row>
        <row r="7245">
          <cell r="G7245" t="str">
            <v>Spare 5015</v>
          </cell>
        </row>
        <row r="7246">
          <cell r="G7246" t="str">
            <v>Spare 5016</v>
          </cell>
        </row>
        <row r="7247">
          <cell r="G7247" t="str">
            <v>Spare 5017</v>
          </cell>
        </row>
        <row r="7248">
          <cell r="G7248" t="str">
            <v>Spare 5018</v>
          </cell>
        </row>
        <row r="7249">
          <cell r="G7249" t="str">
            <v>Spare 5019</v>
          </cell>
        </row>
        <row r="7250">
          <cell r="G7250" t="str">
            <v>Spare 5020</v>
          </cell>
        </row>
        <row r="7251">
          <cell r="G7251" t="str">
            <v>Spare 5021</v>
          </cell>
        </row>
        <row r="7252">
          <cell r="G7252" t="str">
            <v>Spare 5022</v>
          </cell>
        </row>
        <row r="7253">
          <cell r="G7253" t="str">
            <v>Spare 5023</v>
          </cell>
        </row>
        <row r="7254">
          <cell r="G7254" t="str">
            <v>Spare 5024</v>
          </cell>
        </row>
        <row r="7255">
          <cell r="G7255" t="str">
            <v>Spare 5025</v>
          </cell>
        </row>
        <row r="7256">
          <cell r="G7256" t="str">
            <v>Spare 5026</v>
          </cell>
        </row>
        <row r="7257">
          <cell r="G7257" t="str">
            <v>Spare 5027</v>
          </cell>
        </row>
        <row r="7258">
          <cell r="G7258" t="str">
            <v>Spare 5028</v>
          </cell>
        </row>
        <row r="7259">
          <cell r="G7259" t="str">
            <v>Spare 5029</v>
          </cell>
        </row>
        <row r="7260">
          <cell r="G7260" t="str">
            <v>Spare 5030</v>
          </cell>
        </row>
        <row r="7261">
          <cell r="G7261" t="str">
            <v>Spare 5031</v>
          </cell>
        </row>
        <row r="7262">
          <cell r="G7262" t="str">
            <v>Spare 5032</v>
          </cell>
        </row>
        <row r="7263">
          <cell r="G7263" t="str">
            <v>Spare 5033</v>
          </cell>
        </row>
        <row r="7264">
          <cell r="G7264" t="str">
            <v>Spare 5034</v>
          </cell>
        </row>
        <row r="7265">
          <cell r="G7265" t="str">
            <v>Spare 5035</v>
          </cell>
        </row>
        <row r="7266">
          <cell r="G7266" t="str">
            <v>Spare 5036</v>
          </cell>
        </row>
        <row r="7267">
          <cell r="G7267" t="str">
            <v>Spare 5037</v>
          </cell>
        </row>
        <row r="7268">
          <cell r="G7268" t="str">
            <v>Spare 5038</v>
          </cell>
        </row>
        <row r="7269">
          <cell r="G7269" t="str">
            <v>Spare 5039</v>
          </cell>
        </row>
        <row r="7270">
          <cell r="G7270" t="str">
            <v>Spare 5040</v>
          </cell>
        </row>
        <row r="7271">
          <cell r="G7271" t="str">
            <v>Spare 5041</v>
          </cell>
        </row>
        <row r="7272">
          <cell r="G7272" t="str">
            <v>Spare 5042</v>
          </cell>
        </row>
        <row r="7273">
          <cell r="G7273" t="str">
            <v>Spare 5043</v>
          </cell>
        </row>
        <row r="7274">
          <cell r="G7274" t="str">
            <v>Spare 5044</v>
          </cell>
        </row>
        <row r="7275">
          <cell r="G7275" t="str">
            <v>Spare 5045</v>
          </cell>
        </row>
        <row r="7276">
          <cell r="G7276" t="str">
            <v>Spare 5046</v>
          </cell>
        </row>
        <row r="7277">
          <cell r="G7277" t="str">
            <v>Spare 5047</v>
          </cell>
        </row>
        <row r="7278">
          <cell r="G7278" t="str">
            <v>Spare 5048</v>
          </cell>
        </row>
        <row r="7279">
          <cell r="G7279" t="str">
            <v>Spare 5049</v>
          </cell>
        </row>
        <row r="7280">
          <cell r="G7280" t="str">
            <v>Spare 5050</v>
          </cell>
        </row>
        <row r="7281">
          <cell r="G7281" t="str">
            <v>Spare 5051</v>
          </cell>
        </row>
        <row r="7282">
          <cell r="G7282" t="str">
            <v>Spare 5052</v>
          </cell>
        </row>
        <row r="7283">
          <cell r="G7283" t="str">
            <v>Spare 5053</v>
          </cell>
        </row>
        <row r="7284">
          <cell r="G7284" t="str">
            <v>Spare 5054</v>
          </cell>
        </row>
        <row r="7285">
          <cell r="G7285" t="str">
            <v>Spare 5055</v>
          </cell>
        </row>
        <row r="7286">
          <cell r="G7286" t="str">
            <v>Spare 5056</v>
          </cell>
        </row>
        <row r="7287">
          <cell r="G7287" t="str">
            <v>Spare 5057</v>
          </cell>
        </row>
        <row r="7288">
          <cell r="G7288" t="str">
            <v>Spare 5058</v>
          </cell>
        </row>
        <row r="7289">
          <cell r="G7289" t="str">
            <v>Spare 5059</v>
          </cell>
        </row>
        <row r="7290">
          <cell r="G7290" t="str">
            <v>Spare 5060</v>
          </cell>
        </row>
        <row r="7291">
          <cell r="G7291" t="str">
            <v>Spare 5061</v>
          </cell>
        </row>
        <row r="7292">
          <cell r="G7292" t="str">
            <v>Spare 5062</v>
          </cell>
        </row>
        <row r="7293">
          <cell r="G7293" t="str">
            <v>Spare 5063</v>
          </cell>
        </row>
        <row r="7294">
          <cell r="G7294" t="str">
            <v>Spare 5064</v>
          </cell>
        </row>
        <row r="7295">
          <cell r="G7295" t="str">
            <v>Spare 5065</v>
          </cell>
        </row>
        <row r="7296">
          <cell r="G7296" t="str">
            <v>Spare 5066</v>
          </cell>
        </row>
        <row r="7297">
          <cell r="G7297" t="str">
            <v>Spare 5067</v>
          </cell>
        </row>
        <row r="7298">
          <cell r="G7298" t="str">
            <v>Spare 5068</v>
          </cell>
        </row>
        <row r="7299">
          <cell r="G7299" t="str">
            <v>Spare 5069</v>
          </cell>
        </row>
        <row r="7300">
          <cell r="G7300" t="str">
            <v>Spare 5070</v>
          </cell>
        </row>
        <row r="7301">
          <cell r="G7301" t="str">
            <v>Spare 5071</v>
          </cell>
        </row>
        <row r="7302">
          <cell r="G7302" t="str">
            <v>Spare 5072</v>
          </cell>
        </row>
        <row r="7303">
          <cell r="G7303" t="str">
            <v>Spare 5073</v>
          </cell>
        </row>
        <row r="7304">
          <cell r="G7304" t="str">
            <v>Spare 5074</v>
          </cell>
        </row>
        <row r="7305">
          <cell r="G7305" t="str">
            <v>Spare 5075</v>
          </cell>
        </row>
        <row r="7306">
          <cell r="G7306" t="str">
            <v>Spare 5076</v>
          </cell>
        </row>
        <row r="7307">
          <cell r="G7307" t="str">
            <v>Spare 5077</v>
          </cell>
        </row>
        <row r="7308">
          <cell r="G7308" t="str">
            <v>Spare 5078</v>
          </cell>
        </row>
        <row r="7309">
          <cell r="G7309" t="str">
            <v>Spare 5079</v>
          </cell>
        </row>
        <row r="7310">
          <cell r="G7310" t="str">
            <v>Spare 5080</v>
          </cell>
        </row>
        <row r="7311">
          <cell r="G7311" t="str">
            <v>Spare 5081</v>
          </cell>
        </row>
        <row r="7312">
          <cell r="G7312" t="str">
            <v>Spare 5082</v>
          </cell>
        </row>
        <row r="7313">
          <cell r="G7313" t="str">
            <v>Spare 5083</v>
          </cell>
        </row>
        <row r="7314">
          <cell r="G7314" t="str">
            <v>Spare 5084</v>
          </cell>
        </row>
        <row r="7315">
          <cell r="G7315" t="str">
            <v>Spare 5085</v>
          </cell>
        </row>
        <row r="7316">
          <cell r="G7316" t="str">
            <v>Spare 5086</v>
          </cell>
        </row>
        <row r="7317">
          <cell r="G7317" t="str">
            <v>Spare 5087</v>
          </cell>
        </row>
        <row r="7318">
          <cell r="G7318" t="str">
            <v>Spare 5088</v>
          </cell>
        </row>
        <row r="7319">
          <cell r="G7319" t="str">
            <v>Spare 5089</v>
          </cell>
        </row>
        <row r="7320">
          <cell r="G7320" t="str">
            <v>Spare 5090</v>
          </cell>
        </row>
        <row r="7321">
          <cell r="G7321" t="str">
            <v>Spare 5091</v>
          </cell>
        </row>
        <row r="7322">
          <cell r="G7322" t="str">
            <v>Spare 5092</v>
          </cell>
        </row>
        <row r="7323">
          <cell r="G7323" t="str">
            <v>Spare 5093</v>
          </cell>
        </row>
        <row r="7324">
          <cell r="G7324" t="str">
            <v>Spare 5094</v>
          </cell>
        </row>
        <row r="7325">
          <cell r="G7325" t="str">
            <v>Spare 5095</v>
          </cell>
        </row>
        <row r="7326">
          <cell r="G7326" t="str">
            <v>Spare 5096</v>
          </cell>
        </row>
        <row r="7327">
          <cell r="G7327" t="str">
            <v>Spare 5097</v>
          </cell>
        </row>
        <row r="7328">
          <cell r="G7328" t="str">
            <v>Spare 5098</v>
          </cell>
        </row>
        <row r="7329">
          <cell r="G7329" t="str">
            <v>Spare 5099</v>
          </cell>
        </row>
        <row r="7330">
          <cell r="G7330" t="str">
            <v>Spare 5100</v>
          </cell>
        </row>
        <row r="7331">
          <cell r="G7331" t="str">
            <v>Spare 5101</v>
          </cell>
        </row>
        <row r="7332">
          <cell r="G7332" t="str">
            <v>Spare 5102</v>
          </cell>
        </row>
        <row r="7333">
          <cell r="G7333" t="str">
            <v>Spare 5103</v>
          </cell>
        </row>
        <row r="7334">
          <cell r="G7334" t="str">
            <v>Spare 5104</v>
          </cell>
        </row>
        <row r="7335">
          <cell r="G7335" t="str">
            <v>Spare 5105</v>
          </cell>
        </row>
        <row r="7336">
          <cell r="G7336" t="str">
            <v>Spare 5106</v>
          </cell>
        </row>
        <row r="7337">
          <cell r="G7337" t="str">
            <v>Spare 5107</v>
          </cell>
        </row>
        <row r="7338">
          <cell r="G7338" t="str">
            <v>Spare 5108</v>
          </cell>
        </row>
        <row r="7339">
          <cell r="G7339" t="str">
            <v>Spare 5109</v>
          </cell>
        </row>
        <row r="7340">
          <cell r="G7340" t="str">
            <v>Spare 5110</v>
          </cell>
        </row>
        <row r="7341">
          <cell r="G7341" t="str">
            <v>Spare 5111</v>
          </cell>
        </row>
        <row r="7342">
          <cell r="G7342" t="str">
            <v>Spare 5112</v>
          </cell>
        </row>
        <row r="7343">
          <cell r="G7343" t="str">
            <v>Spare 5113</v>
          </cell>
        </row>
        <row r="7344">
          <cell r="G7344" t="str">
            <v>Spare 5114</v>
          </cell>
        </row>
        <row r="7345">
          <cell r="G7345" t="str">
            <v>Spare 5115</v>
          </cell>
        </row>
        <row r="7346">
          <cell r="G7346" t="str">
            <v>Spare 5116</v>
          </cell>
        </row>
        <row r="7347">
          <cell r="G7347" t="str">
            <v>Spare 5117</v>
          </cell>
        </row>
        <row r="7348">
          <cell r="G7348" t="str">
            <v>Spare 5118</v>
          </cell>
        </row>
        <row r="7349">
          <cell r="G7349" t="str">
            <v>Spare 5119</v>
          </cell>
        </row>
        <row r="7350">
          <cell r="G7350" t="str">
            <v>Spare 5120</v>
          </cell>
        </row>
        <row r="7351">
          <cell r="G7351" t="str">
            <v>Spare 5121</v>
          </cell>
        </row>
        <row r="7352">
          <cell r="G7352" t="str">
            <v>Spare 5122</v>
          </cell>
        </row>
        <row r="7353">
          <cell r="G7353" t="str">
            <v>Spare 5123</v>
          </cell>
        </row>
        <row r="7354">
          <cell r="G7354" t="str">
            <v>Spare 5124</v>
          </cell>
        </row>
        <row r="7355">
          <cell r="G7355" t="str">
            <v>Spare 5125</v>
          </cell>
        </row>
        <row r="7356">
          <cell r="G7356" t="str">
            <v>Spare 5126</v>
          </cell>
        </row>
        <row r="7357">
          <cell r="G7357" t="str">
            <v>Spare 5127</v>
          </cell>
        </row>
        <row r="7358">
          <cell r="G7358" t="str">
            <v>Spare 5128</v>
          </cell>
        </row>
        <row r="7359">
          <cell r="G7359" t="str">
            <v>Spare 5129</v>
          </cell>
        </row>
        <row r="7360">
          <cell r="G7360" t="str">
            <v>Spare 5130</v>
          </cell>
        </row>
        <row r="7361">
          <cell r="G7361" t="str">
            <v>Spare 5131</v>
          </cell>
        </row>
        <row r="7362">
          <cell r="G7362" t="str">
            <v>Spare 5132</v>
          </cell>
        </row>
        <row r="7363">
          <cell r="G7363" t="str">
            <v>Spare 5133</v>
          </cell>
        </row>
        <row r="7364">
          <cell r="G7364" t="str">
            <v>Spare 5134</v>
          </cell>
        </row>
        <row r="7365">
          <cell r="G7365" t="str">
            <v>Spare 5135</v>
          </cell>
        </row>
        <row r="7366">
          <cell r="G7366" t="str">
            <v>Spare 5136</v>
          </cell>
        </row>
        <row r="7367">
          <cell r="G7367" t="str">
            <v>Spare 5137</v>
          </cell>
        </row>
        <row r="7368">
          <cell r="G7368" t="str">
            <v>Spare 5138</v>
          </cell>
        </row>
        <row r="7369">
          <cell r="G7369" t="str">
            <v>Spare 5139</v>
          </cell>
        </row>
        <row r="7370">
          <cell r="G7370" t="str">
            <v>Spare 5140</v>
          </cell>
        </row>
        <row r="7371">
          <cell r="G7371" t="str">
            <v>Spare 5141</v>
          </cell>
        </row>
        <row r="7372">
          <cell r="G7372" t="str">
            <v>Spare 5142</v>
          </cell>
        </row>
        <row r="7373">
          <cell r="G7373" t="str">
            <v>Spare 5143</v>
          </cell>
        </row>
        <row r="7374">
          <cell r="G7374" t="str">
            <v>Spare 5144</v>
          </cell>
        </row>
        <row r="7375">
          <cell r="G7375" t="str">
            <v>Spare 5145</v>
          </cell>
        </row>
        <row r="7376">
          <cell r="G7376" t="str">
            <v>Spare 5146</v>
          </cell>
        </row>
        <row r="7377">
          <cell r="G7377" t="str">
            <v>Spare 5147</v>
          </cell>
        </row>
        <row r="7378">
          <cell r="G7378" t="str">
            <v>Spare 5148</v>
          </cell>
        </row>
        <row r="7379">
          <cell r="G7379" t="str">
            <v>Spare 5149</v>
          </cell>
        </row>
        <row r="7380">
          <cell r="G7380" t="str">
            <v>Spare 5150</v>
          </cell>
        </row>
        <row r="7381">
          <cell r="G7381" t="str">
            <v>Spare 5151</v>
          </cell>
        </row>
        <row r="7382">
          <cell r="G7382" t="str">
            <v>Spare 5152</v>
          </cell>
        </row>
        <row r="7383">
          <cell r="G7383" t="str">
            <v>Spare 5153</v>
          </cell>
        </row>
        <row r="7384">
          <cell r="G7384" t="str">
            <v>Spare 5154</v>
          </cell>
        </row>
        <row r="7385">
          <cell r="G7385" t="str">
            <v>Spare 5155</v>
          </cell>
        </row>
        <row r="7386">
          <cell r="G7386" t="str">
            <v>Spare 5156</v>
          </cell>
        </row>
        <row r="7387">
          <cell r="G7387" t="str">
            <v>Spare 5157</v>
          </cell>
        </row>
        <row r="7388">
          <cell r="G7388" t="str">
            <v>Spare 5158</v>
          </cell>
        </row>
        <row r="7389">
          <cell r="G7389" t="str">
            <v>Spare 5159</v>
          </cell>
        </row>
        <row r="7390">
          <cell r="G7390" t="str">
            <v>Spare 5160</v>
          </cell>
        </row>
        <row r="7391">
          <cell r="G7391" t="str">
            <v>Spare 5161</v>
          </cell>
        </row>
        <row r="7392">
          <cell r="G7392" t="str">
            <v>Spare 5162</v>
          </cell>
        </row>
        <row r="7393">
          <cell r="G7393" t="str">
            <v>Spare 5163</v>
          </cell>
        </row>
        <row r="7394">
          <cell r="G7394" t="str">
            <v>Spare 5164</v>
          </cell>
        </row>
        <row r="7395">
          <cell r="G7395" t="str">
            <v>Spare 5165</v>
          </cell>
        </row>
        <row r="7396">
          <cell r="G7396" t="str">
            <v>Spare 5166</v>
          </cell>
        </row>
        <row r="7397">
          <cell r="G7397" t="str">
            <v>Spare 5167</v>
          </cell>
        </row>
        <row r="7398">
          <cell r="G7398" t="str">
            <v>Spare 5168</v>
          </cell>
        </row>
        <row r="7399">
          <cell r="G7399" t="str">
            <v>Spare 5169</v>
          </cell>
        </row>
        <row r="7400">
          <cell r="G7400" t="str">
            <v>Spare 5170</v>
          </cell>
        </row>
        <row r="7401">
          <cell r="G7401" t="str">
            <v>Spare 5171</v>
          </cell>
        </row>
        <row r="7402">
          <cell r="G7402" t="str">
            <v>Spare 5172</v>
          </cell>
        </row>
        <row r="7403">
          <cell r="G7403" t="str">
            <v>Spare 5173</v>
          </cell>
        </row>
        <row r="7404">
          <cell r="G7404" t="str">
            <v>Spare 5174</v>
          </cell>
        </row>
        <row r="7405">
          <cell r="G7405" t="str">
            <v>Spare 5175</v>
          </cell>
        </row>
        <row r="7406">
          <cell r="G7406" t="str">
            <v>Spare 5176</v>
          </cell>
        </row>
        <row r="7407">
          <cell r="G7407" t="str">
            <v>Spare 5177</v>
          </cell>
        </row>
        <row r="7408">
          <cell r="G7408" t="str">
            <v>Spare 5178</v>
          </cell>
        </row>
        <row r="7409">
          <cell r="G7409" t="str">
            <v>Spare 5179</v>
          </cell>
        </row>
        <row r="7410">
          <cell r="G7410" t="str">
            <v>Spare 5180</v>
          </cell>
        </row>
        <row r="7411">
          <cell r="G7411" t="str">
            <v>Spare 5181</v>
          </cell>
        </row>
        <row r="7412">
          <cell r="G7412" t="str">
            <v>Spare 5182</v>
          </cell>
        </row>
        <row r="7413">
          <cell r="G7413" t="str">
            <v>Spare 5183</v>
          </cell>
        </row>
        <row r="7414">
          <cell r="G7414" t="str">
            <v>Spare 5184</v>
          </cell>
        </row>
        <row r="7415">
          <cell r="G7415" t="str">
            <v>Spare 5185</v>
          </cell>
        </row>
        <row r="7416">
          <cell r="G7416" t="str">
            <v>Spare 5186</v>
          </cell>
        </row>
        <row r="7417">
          <cell r="G7417" t="str">
            <v>Spare 5187</v>
          </cell>
        </row>
        <row r="7418">
          <cell r="G7418" t="str">
            <v>Spare 5188</v>
          </cell>
        </row>
        <row r="7419">
          <cell r="G7419" t="str">
            <v>Spare 5189</v>
          </cell>
        </row>
        <row r="7420">
          <cell r="G7420" t="str">
            <v>Spare 5190</v>
          </cell>
        </row>
        <row r="7421">
          <cell r="G7421" t="str">
            <v>Spare 5191</v>
          </cell>
        </row>
        <row r="7422">
          <cell r="G7422" t="str">
            <v>Spare 5192</v>
          </cell>
        </row>
        <row r="7423">
          <cell r="G7423" t="str">
            <v>Spare 5193</v>
          </cell>
        </row>
        <row r="7424">
          <cell r="G7424" t="str">
            <v>Spare 5194</v>
          </cell>
        </row>
        <row r="7425">
          <cell r="G7425" t="str">
            <v>Spare 5195</v>
          </cell>
        </row>
        <row r="7426">
          <cell r="G7426" t="str">
            <v>Spare 5196</v>
          </cell>
        </row>
        <row r="7427">
          <cell r="G7427" t="str">
            <v>Spare 5197</v>
          </cell>
        </row>
        <row r="7428">
          <cell r="G7428" t="str">
            <v>Spare 5198</v>
          </cell>
        </row>
        <row r="7429">
          <cell r="G7429" t="str">
            <v>Spare 5199</v>
          </cell>
        </row>
        <row r="7430">
          <cell r="G7430" t="str">
            <v>Spare 5200</v>
          </cell>
        </row>
        <row r="7431">
          <cell r="G7431" t="str">
            <v>Spare 5201</v>
          </cell>
        </row>
        <row r="7432">
          <cell r="G7432" t="str">
            <v>Spare 5202</v>
          </cell>
        </row>
        <row r="7433">
          <cell r="G7433" t="str">
            <v>Spare 5203</v>
          </cell>
        </row>
        <row r="7434">
          <cell r="G7434" t="str">
            <v>Spare 5204</v>
          </cell>
        </row>
        <row r="7435">
          <cell r="G7435" t="str">
            <v>Spare 5205</v>
          </cell>
        </row>
        <row r="7436">
          <cell r="G7436" t="str">
            <v>Spare 5206</v>
          </cell>
        </row>
        <row r="7437">
          <cell r="G7437" t="str">
            <v>Spare 5207</v>
          </cell>
        </row>
        <row r="7438">
          <cell r="G7438" t="str">
            <v>Spare 5208</v>
          </cell>
        </row>
        <row r="7439">
          <cell r="G7439" t="str">
            <v>Spare 5209</v>
          </cell>
        </row>
        <row r="7440">
          <cell r="G7440" t="str">
            <v>Spare 5210</v>
          </cell>
        </row>
        <row r="7441">
          <cell r="G7441" t="str">
            <v>Spare 5211</v>
          </cell>
        </row>
        <row r="7442">
          <cell r="G7442" t="str">
            <v>Spare 5212</v>
          </cell>
        </row>
        <row r="7443">
          <cell r="G7443" t="str">
            <v>Spare 5213</v>
          </cell>
        </row>
        <row r="7444">
          <cell r="G7444" t="str">
            <v>Spare 5214</v>
          </cell>
        </row>
        <row r="7445">
          <cell r="G7445" t="str">
            <v>Spare 5215</v>
          </cell>
        </row>
        <row r="7446">
          <cell r="G7446" t="str">
            <v>Spare 5216</v>
          </cell>
        </row>
        <row r="7447">
          <cell r="G7447" t="str">
            <v>Spare 5217</v>
          </cell>
        </row>
        <row r="7448">
          <cell r="G7448" t="str">
            <v>Spare 5218</v>
          </cell>
        </row>
        <row r="7449">
          <cell r="G7449" t="str">
            <v>Spare 5219</v>
          </cell>
        </row>
        <row r="7450">
          <cell r="G7450" t="str">
            <v>Spare 5220</v>
          </cell>
        </row>
        <row r="7451">
          <cell r="G7451" t="str">
            <v>Spare 5221</v>
          </cell>
        </row>
        <row r="7452">
          <cell r="G7452" t="str">
            <v>Spare 5222</v>
          </cell>
        </row>
        <row r="7453">
          <cell r="G7453" t="str">
            <v>Spare 5223</v>
          </cell>
        </row>
        <row r="7454">
          <cell r="G7454" t="str">
            <v>Spare 5224</v>
          </cell>
        </row>
        <row r="7455">
          <cell r="G7455" t="str">
            <v>Spare 5225</v>
          </cell>
        </row>
        <row r="7456">
          <cell r="G7456" t="str">
            <v>Spare 5226</v>
          </cell>
        </row>
        <row r="7457">
          <cell r="G7457" t="str">
            <v>Spare 5227</v>
          </cell>
        </row>
        <row r="7458">
          <cell r="G7458" t="str">
            <v>Spare 5228</v>
          </cell>
        </row>
        <row r="7459">
          <cell r="G7459" t="str">
            <v>Spare 5229</v>
          </cell>
        </row>
        <row r="7460">
          <cell r="G7460" t="str">
            <v>Spare 5230</v>
          </cell>
        </row>
        <row r="7461">
          <cell r="G7461" t="str">
            <v>Spare 5231</v>
          </cell>
        </row>
        <row r="7462">
          <cell r="G7462" t="str">
            <v>Spare 5232</v>
          </cell>
        </row>
        <row r="7463">
          <cell r="G7463" t="str">
            <v>Spare 5233</v>
          </cell>
        </row>
        <row r="7464">
          <cell r="G7464" t="str">
            <v>Spare 5234</v>
          </cell>
        </row>
        <row r="7465">
          <cell r="G7465" t="str">
            <v>Spare 5235</v>
          </cell>
        </row>
        <row r="7466">
          <cell r="G7466" t="str">
            <v>Spare 5236</v>
          </cell>
        </row>
        <row r="7467">
          <cell r="G7467" t="str">
            <v>Spare 5237</v>
          </cell>
        </row>
        <row r="7468">
          <cell r="G7468" t="str">
            <v>Spare 5238</v>
          </cell>
        </row>
        <row r="7469">
          <cell r="G7469" t="str">
            <v>Spare 5239</v>
          </cell>
        </row>
        <row r="7470">
          <cell r="G7470" t="str">
            <v>Spare 5240</v>
          </cell>
        </row>
        <row r="7471">
          <cell r="G7471" t="str">
            <v>Spare 5241</v>
          </cell>
        </row>
        <row r="7472">
          <cell r="G7472" t="str">
            <v>Spare 5242</v>
          </cell>
        </row>
        <row r="7473">
          <cell r="G7473" t="str">
            <v>Spare 5243</v>
          </cell>
        </row>
        <row r="7474">
          <cell r="G7474" t="str">
            <v>Spare 5244</v>
          </cell>
        </row>
        <row r="7475">
          <cell r="G7475" t="str">
            <v>Spare 5245</v>
          </cell>
        </row>
        <row r="7476">
          <cell r="G7476" t="str">
            <v>Spare 5246</v>
          </cell>
        </row>
        <row r="7477">
          <cell r="G7477" t="str">
            <v>Spare 5247</v>
          </cell>
        </row>
        <row r="7478">
          <cell r="G7478" t="str">
            <v>Spare 5248</v>
          </cell>
        </row>
        <row r="7479">
          <cell r="G7479" t="str">
            <v>Spare 5249</v>
          </cell>
        </row>
        <row r="7480">
          <cell r="G7480" t="str">
            <v>Spare 5250</v>
          </cell>
        </row>
        <row r="7481">
          <cell r="G7481" t="str">
            <v>Spare 5251</v>
          </cell>
        </row>
        <row r="7482">
          <cell r="G7482" t="str">
            <v>Spare 5252</v>
          </cell>
        </row>
        <row r="7483">
          <cell r="G7483" t="str">
            <v>Spare 5253</v>
          </cell>
        </row>
        <row r="7484">
          <cell r="G7484" t="str">
            <v>Spare 5254</v>
          </cell>
        </row>
        <row r="7485">
          <cell r="G7485" t="str">
            <v>Spare 5255</v>
          </cell>
        </row>
        <row r="7486">
          <cell r="G7486" t="str">
            <v>Spare 5256</v>
          </cell>
        </row>
        <row r="7487">
          <cell r="G7487" t="str">
            <v>Spare 5257</v>
          </cell>
        </row>
        <row r="7488">
          <cell r="G7488" t="str">
            <v>Spare 5258</v>
          </cell>
        </row>
        <row r="7489">
          <cell r="G7489" t="str">
            <v>Spare 5259</v>
          </cell>
        </row>
        <row r="7490">
          <cell r="G7490" t="str">
            <v>Spare 5260</v>
          </cell>
        </row>
        <row r="7491">
          <cell r="G7491" t="str">
            <v>Spare 5261</v>
          </cell>
        </row>
        <row r="7492">
          <cell r="G7492" t="str">
            <v>Spare 5262</v>
          </cell>
        </row>
        <row r="7493">
          <cell r="G7493" t="str">
            <v>Spare 5263</v>
          </cell>
        </row>
        <row r="7494">
          <cell r="G7494" t="str">
            <v>Spare 5264</v>
          </cell>
        </row>
        <row r="7495">
          <cell r="G7495" t="str">
            <v>Spare 5265</v>
          </cell>
        </row>
        <row r="7496">
          <cell r="G7496" t="str">
            <v>Spare 5266</v>
          </cell>
        </row>
        <row r="7497">
          <cell r="G7497" t="str">
            <v>Spare 5267</v>
          </cell>
        </row>
        <row r="7498">
          <cell r="G7498" t="str">
            <v>Spare 5268</v>
          </cell>
        </row>
        <row r="7499">
          <cell r="G7499" t="str">
            <v>Spare 5269</v>
          </cell>
        </row>
        <row r="7500">
          <cell r="G7500" t="str">
            <v>Spare 5270</v>
          </cell>
        </row>
        <row r="7501">
          <cell r="G7501" t="str">
            <v>Spare 5271</v>
          </cell>
        </row>
        <row r="7502">
          <cell r="G7502" t="str">
            <v>Spare 5272</v>
          </cell>
        </row>
        <row r="7503">
          <cell r="G7503" t="str">
            <v>Spare 5273</v>
          </cell>
        </row>
        <row r="7504">
          <cell r="G7504" t="str">
            <v>Spare 5274</v>
          </cell>
        </row>
        <row r="7505">
          <cell r="G7505" t="str">
            <v>Spare 5275</v>
          </cell>
        </row>
        <row r="7506">
          <cell r="G7506" t="str">
            <v>Spare 5276</v>
          </cell>
        </row>
        <row r="7507">
          <cell r="G7507" t="str">
            <v>Spare 5277</v>
          </cell>
        </row>
        <row r="7508">
          <cell r="G7508" t="str">
            <v>Spare 5278</v>
          </cell>
        </row>
        <row r="7509">
          <cell r="G7509" t="str">
            <v>Spare 5279</v>
          </cell>
        </row>
        <row r="7510">
          <cell r="G7510" t="str">
            <v>Spare 5280</v>
          </cell>
        </row>
        <row r="7511">
          <cell r="G7511" t="str">
            <v>Spare 5281</v>
          </cell>
        </row>
        <row r="7512">
          <cell r="G7512" t="str">
            <v>Spare 5282</v>
          </cell>
        </row>
        <row r="7513">
          <cell r="G7513" t="str">
            <v>Spare 5283</v>
          </cell>
        </row>
        <row r="7514">
          <cell r="G7514" t="str">
            <v>Spare 5284</v>
          </cell>
        </row>
        <row r="7515">
          <cell r="G7515" t="str">
            <v>Spare 5285</v>
          </cell>
        </row>
        <row r="7516">
          <cell r="G7516" t="str">
            <v>Spare 5286</v>
          </cell>
        </row>
        <row r="7517">
          <cell r="G7517" t="str">
            <v>Spare 5287</v>
          </cell>
        </row>
        <row r="7518">
          <cell r="G7518" t="str">
            <v>Spare 5288</v>
          </cell>
        </row>
        <row r="7519">
          <cell r="G7519" t="str">
            <v>Spare 5289</v>
          </cell>
        </row>
        <row r="7520">
          <cell r="G7520" t="str">
            <v>Spare 5290</v>
          </cell>
        </row>
        <row r="7521">
          <cell r="G7521" t="str">
            <v>Spare 5291</v>
          </cell>
        </row>
        <row r="7522">
          <cell r="G7522" t="str">
            <v>Spare 5292</v>
          </cell>
        </row>
        <row r="7523">
          <cell r="G7523" t="str">
            <v>Spare 5293</v>
          </cell>
        </row>
        <row r="7524">
          <cell r="G7524" t="str">
            <v>Spare 5294</v>
          </cell>
        </row>
        <row r="7525">
          <cell r="G7525" t="str">
            <v>Spare 5295</v>
          </cell>
        </row>
        <row r="7526">
          <cell r="G7526" t="str">
            <v>Spare 5296</v>
          </cell>
        </row>
        <row r="7527">
          <cell r="G7527" t="str">
            <v>Spare 5297</v>
          </cell>
        </row>
        <row r="7528">
          <cell r="G7528" t="str">
            <v>Spare 5298</v>
          </cell>
        </row>
        <row r="7529">
          <cell r="G7529" t="str">
            <v>Spare 5299</v>
          </cell>
        </row>
        <row r="7530">
          <cell r="G7530" t="str">
            <v>Spare 5300</v>
          </cell>
        </row>
        <row r="7531">
          <cell r="G7531" t="str">
            <v>Spare 5301</v>
          </cell>
        </row>
        <row r="7532">
          <cell r="G7532" t="str">
            <v>Spare 5302</v>
          </cell>
        </row>
        <row r="7533">
          <cell r="G7533" t="str">
            <v>Spare 5303</v>
          </cell>
        </row>
        <row r="7534">
          <cell r="G7534" t="str">
            <v>Spare 5304</v>
          </cell>
        </row>
        <row r="7535">
          <cell r="G7535" t="str">
            <v>Spare 5305</v>
          </cell>
        </row>
        <row r="7536">
          <cell r="G7536" t="str">
            <v>Spare 5306</v>
          </cell>
        </row>
        <row r="7537">
          <cell r="G7537" t="str">
            <v>Spare 5307</v>
          </cell>
        </row>
        <row r="7538">
          <cell r="G7538" t="str">
            <v>Spare 5308</v>
          </cell>
        </row>
        <row r="7539">
          <cell r="G7539" t="str">
            <v>Spare 5309</v>
          </cell>
        </row>
        <row r="7540">
          <cell r="G7540" t="str">
            <v>Spare 5310</v>
          </cell>
        </row>
        <row r="7541">
          <cell r="G7541" t="str">
            <v>Spare 5311</v>
          </cell>
        </row>
        <row r="7542">
          <cell r="G7542" t="str">
            <v>Spare 5312</v>
          </cell>
        </row>
        <row r="7543">
          <cell r="G7543" t="str">
            <v>Spare 5313</v>
          </cell>
        </row>
        <row r="7544">
          <cell r="G7544" t="str">
            <v>Spare 5314</v>
          </cell>
        </row>
        <row r="7545">
          <cell r="G7545" t="str">
            <v>Spare 5315</v>
          </cell>
        </row>
        <row r="7546">
          <cell r="G7546" t="str">
            <v>Spare 5316</v>
          </cell>
        </row>
        <row r="7547">
          <cell r="G7547" t="str">
            <v>Spare 5317</v>
          </cell>
        </row>
        <row r="7548">
          <cell r="G7548" t="str">
            <v>Spare 5318</v>
          </cell>
        </row>
        <row r="7549">
          <cell r="G7549" t="str">
            <v>Spare 5319</v>
          </cell>
        </row>
        <row r="7550">
          <cell r="G7550" t="str">
            <v>Spare 5320</v>
          </cell>
        </row>
        <row r="7551">
          <cell r="G7551" t="str">
            <v>Spare 5321</v>
          </cell>
        </row>
        <row r="7552">
          <cell r="G7552" t="str">
            <v>Spare 5322</v>
          </cell>
        </row>
        <row r="7553">
          <cell r="G7553" t="str">
            <v>Spare 5323</v>
          </cell>
        </row>
        <row r="7554">
          <cell r="G7554" t="str">
            <v>Spare 5324</v>
          </cell>
        </row>
        <row r="7555">
          <cell r="G7555" t="str">
            <v>Spare 5325</v>
          </cell>
        </row>
        <row r="7556">
          <cell r="G7556" t="str">
            <v>Spare 5326</v>
          </cell>
        </row>
        <row r="7557">
          <cell r="G7557" t="str">
            <v>Spare 5327</v>
          </cell>
        </row>
        <row r="7558">
          <cell r="G7558" t="str">
            <v>Spare 5328</v>
          </cell>
        </row>
        <row r="7559">
          <cell r="G7559" t="str">
            <v>Spare 5329</v>
          </cell>
        </row>
        <row r="7560">
          <cell r="G7560" t="str">
            <v>Spare 5330</v>
          </cell>
        </row>
        <row r="7561">
          <cell r="G7561" t="str">
            <v>Spare 5331</v>
          </cell>
        </row>
        <row r="7562">
          <cell r="G7562" t="str">
            <v>Spare 5332</v>
          </cell>
        </row>
        <row r="7563">
          <cell r="G7563" t="str">
            <v>Spare 5333</v>
          </cell>
        </row>
        <row r="7564">
          <cell r="G7564" t="str">
            <v>Spare 5334</v>
          </cell>
        </row>
        <row r="7565">
          <cell r="G7565" t="str">
            <v>Spare 5335</v>
          </cell>
        </row>
        <row r="7566">
          <cell r="G7566" t="str">
            <v>Spare 5336</v>
          </cell>
        </row>
        <row r="7567">
          <cell r="G7567" t="str">
            <v>Spare 5337</v>
          </cell>
        </row>
        <row r="7568">
          <cell r="G7568" t="str">
            <v>Spare 5338</v>
          </cell>
        </row>
        <row r="7569">
          <cell r="G7569" t="str">
            <v>Spare 5339</v>
          </cell>
        </row>
        <row r="7570">
          <cell r="G7570" t="str">
            <v>Spare 5340</v>
          </cell>
        </row>
        <row r="7571">
          <cell r="G7571" t="str">
            <v>Spare 5341</v>
          </cell>
        </row>
        <row r="7572">
          <cell r="G7572" t="str">
            <v>Spare 5342</v>
          </cell>
        </row>
        <row r="7573">
          <cell r="G7573" t="str">
            <v>Spare 5343</v>
          </cell>
        </row>
        <row r="7574">
          <cell r="G7574" t="str">
            <v>Spare 5344</v>
          </cell>
        </row>
        <row r="7575">
          <cell r="G7575" t="str">
            <v>Spare 5345</v>
          </cell>
        </row>
        <row r="7576">
          <cell r="G7576" t="str">
            <v>Spare 5346</v>
          </cell>
        </row>
        <row r="7577">
          <cell r="G7577" t="str">
            <v>Spare 5347</v>
          </cell>
        </row>
        <row r="7578">
          <cell r="G7578" t="str">
            <v>Spare 5348</v>
          </cell>
        </row>
        <row r="7579">
          <cell r="G7579" t="str">
            <v>Spare 5349</v>
          </cell>
        </row>
        <row r="7580">
          <cell r="G7580" t="str">
            <v>Spare 5350</v>
          </cell>
        </row>
        <row r="7581">
          <cell r="G7581" t="str">
            <v>Spare 5351</v>
          </cell>
        </row>
        <row r="7582">
          <cell r="G7582" t="str">
            <v>Spare 5352</v>
          </cell>
        </row>
        <row r="7583">
          <cell r="G7583" t="str">
            <v>Spare 5353</v>
          </cell>
        </row>
        <row r="7584">
          <cell r="G7584" t="str">
            <v>Spare 5354</v>
          </cell>
        </row>
        <row r="7585">
          <cell r="G7585" t="str">
            <v>Spare 5355</v>
          </cell>
        </row>
        <row r="7586">
          <cell r="G7586" t="str">
            <v>Spare 5356</v>
          </cell>
        </row>
        <row r="7587">
          <cell r="G7587" t="str">
            <v>Spare 5357</v>
          </cell>
        </row>
        <row r="7588">
          <cell r="G7588" t="str">
            <v>Spare 5358</v>
          </cell>
        </row>
        <row r="7589">
          <cell r="G7589" t="str">
            <v>Spare 5359</v>
          </cell>
        </row>
        <row r="7590">
          <cell r="G7590" t="str">
            <v>Spare 5360</v>
          </cell>
        </row>
        <row r="7591">
          <cell r="G7591" t="str">
            <v>Spare 5361</v>
          </cell>
        </row>
        <row r="7592">
          <cell r="G7592" t="str">
            <v>Spare 5362</v>
          </cell>
        </row>
        <row r="7593">
          <cell r="G7593" t="str">
            <v>Spare 5363</v>
          </cell>
        </row>
        <row r="7594">
          <cell r="G7594" t="str">
            <v>Spare 5364</v>
          </cell>
        </row>
        <row r="7595">
          <cell r="G7595" t="str">
            <v>Spare 5365</v>
          </cell>
        </row>
        <row r="7596">
          <cell r="G7596" t="str">
            <v>Spare 5366</v>
          </cell>
        </row>
        <row r="7597">
          <cell r="G7597" t="str">
            <v>Spare 5367</v>
          </cell>
        </row>
        <row r="7598">
          <cell r="G7598" t="str">
            <v>Spare 5368</v>
          </cell>
        </row>
        <row r="7599">
          <cell r="G7599" t="str">
            <v>Spare 5369</v>
          </cell>
        </row>
        <row r="7600">
          <cell r="G7600" t="str">
            <v>Spare 5370</v>
          </cell>
        </row>
        <row r="7601">
          <cell r="G7601" t="str">
            <v>Spare 5371</v>
          </cell>
        </row>
        <row r="7602">
          <cell r="G7602" t="str">
            <v>Spare 5372</v>
          </cell>
        </row>
        <row r="7603">
          <cell r="G7603" t="str">
            <v>Spare 5373</v>
          </cell>
        </row>
        <row r="7604">
          <cell r="G7604" t="str">
            <v>Spare 5374</v>
          </cell>
        </row>
        <row r="7605">
          <cell r="G7605" t="str">
            <v>Spare 5375</v>
          </cell>
        </row>
        <row r="7606">
          <cell r="G7606" t="str">
            <v>Spare 5376</v>
          </cell>
        </row>
        <row r="7607">
          <cell r="G7607" t="str">
            <v>Spare 5377</v>
          </cell>
        </row>
        <row r="7608">
          <cell r="G7608" t="str">
            <v>Spare 5378</v>
          </cell>
        </row>
        <row r="7609">
          <cell r="G7609" t="str">
            <v>Spare 5379</v>
          </cell>
        </row>
        <row r="7610">
          <cell r="G7610" t="str">
            <v>Spare 5380</v>
          </cell>
        </row>
        <row r="7611">
          <cell r="G7611" t="str">
            <v>Spare 5381</v>
          </cell>
        </row>
        <row r="7612">
          <cell r="G7612" t="str">
            <v>Spare 5382</v>
          </cell>
        </row>
        <row r="7613">
          <cell r="G7613" t="str">
            <v>Spare 5383</v>
          </cell>
        </row>
        <row r="7614">
          <cell r="G7614" t="str">
            <v>Spare 5384</v>
          </cell>
        </row>
        <row r="7615">
          <cell r="G7615" t="str">
            <v>Spare 5385</v>
          </cell>
        </row>
        <row r="7616">
          <cell r="G7616" t="str">
            <v>Spare 5386</v>
          </cell>
        </row>
        <row r="7617">
          <cell r="G7617" t="str">
            <v>Spare 5387</v>
          </cell>
        </row>
        <row r="7618">
          <cell r="G7618" t="str">
            <v>Spare 5388</v>
          </cell>
        </row>
        <row r="7619">
          <cell r="G7619" t="str">
            <v>Spare 5389</v>
          </cell>
        </row>
        <row r="7620">
          <cell r="G7620" t="str">
            <v>Spare 5390</v>
          </cell>
        </row>
        <row r="7621">
          <cell r="G7621" t="str">
            <v>Spare 5391</v>
          </cell>
        </row>
        <row r="7622">
          <cell r="G7622" t="str">
            <v>Spare 5392</v>
          </cell>
        </row>
        <row r="7623">
          <cell r="G7623" t="str">
            <v>Spare 5393</v>
          </cell>
        </row>
        <row r="7624">
          <cell r="G7624" t="str">
            <v>Spare 5394</v>
          </cell>
        </row>
        <row r="7625">
          <cell r="G7625" t="str">
            <v>Spare 5395</v>
          </cell>
        </row>
        <row r="7626">
          <cell r="G7626" t="str">
            <v>Spare 5396</v>
          </cell>
        </row>
        <row r="7627">
          <cell r="G7627" t="str">
            <v>Spare 5397</v>
          </cell>
        </row>
        <row r="7628">
          <cell r="G7628" t="str">
            <v>Spare 5398</v>
          </cell>
        </row>
        <row r="7629">
          <cell r="G7629" t="str">
            <v>Spare 5399</v>
          </cell>
        </row>
        <row r="7630">
          <cell r="G7630" t="str">
            <v>Spare 5400</v>
          </cell>
        </row>
        <row r="7631">
          <cell r="G7631" t="str">
            <v>Spare 5401</v>
          </cell>
        </row>
        <row r="7632">
          <cell r="G7632" t="str">
            <v>Spare 5402</v>
          </cell>
        </row>
        <row r="7633">
          <cell r="G7633" t="str">
            <v>Spare 5403</v>
          </cell>
        </row>
        <row r="7634">
          <cell r="G7634" t="str">
            <v>Spare 5404</v>
          </cell>
        </row>
        <row r="7635">
          <cell r="G7635" t="str">
            <v>Spare 5405</v>
          </cell>
        </row>
        <row r="7636">
          <cell r="G7636" t="str">
            <v>Spare 5406</v>
          </cell>
        </row>
        <row r="7637">
          <cell r="G7637" t="str">
            <v>Spare 5407</v>
          </cell>
        </row>
        <row r="7638">
          <cell r="G7638" t="str">
            <v>Spare 5408</v>
          </cell>
        </row>
        <row r="7639">
          <cell r="G7639" t="str">
            <v>Spare 5409</v>
          </cell>
        </row>
        <row r="7640">
          <cell r="G7640" t="str">
            <v>Spare 5410</v>
          </cell>
        </row>
        <row r="7641">
          <cell r="G7641" t="str">
            <v>Spare 5411</v>
          </cell>
        </row>
        <row r="7642">
          <cell r="G7642" t="str">
            <v>Spare 5412</v>
          </cell>
        </row>
        <row r="7643">
          <cell r="G7643" t="str">
            <v>Spare 5413</v>
          </cell>
        </row>
        <row r="7644">
          <cell r="G7644" t="str">
            <v>Spare 5414</v>
          </cell>
        </row>
        <row r="7645">
          <cell r="G7645" t="str">
            <v>Spare 5415</v>
          </cell>
        </row>
        <row r="7646">
          <cell r="G7646" t="str">
            <v>Spare 5416</v>
          </cell>
        </row>
        <row r="7647">
          <cell r="G7647" t="str">
            <v>Spare 5417</v>
          </cell>
        </row>
        <row r="7648">
          <cell r="G7648" t="str">
            <v>Spare 5418</v>
          </cell>
        </row>
        <row r="7649">
          <cell r="G7649" t="str">
            <v>Spare 5419</v>
          </cell>
        </row>
        <row r="7650">
          <cell r="G7650" t="str">
            <v>Spare 5420</v>
          </cell>
        </row>
        <row r="7651">
          <cell r="G7651" t="str">
            <v>Spare 5421</v>
          </cell>
        </row>
        <row r="7652">
          <cell r="G7652" t="str">
            <v>Spare 5422</v>
          </cell>
        </row>
        <row r="7653">
          <cell r="G7653" t="str">
            <v>Spare 5423</v>
          </cell>
        </row>
        <row r="7654">
          <cell r="G7654" t="str">
            <v>Spare 5424</v>
          </cell>
        </row>
        <row r="7655">
          <cell r="G7655" t="str">
            <v>Spare 5425</v>
          </cell>
        </row>
        <row r="7656">
          <cell r="G7656" t="str">
            <v>Spare 5426</v>
          </cell>
        </row>
        <row r="7657">
          <cell r="G7657" t="str">
            <v>Spare 5427</v>
          </cell>
        </row>
        <row r="7658">
          <cell r="G7658" t="str">
            <v>Spare 5428</v>
          </cell>
        </row>
        <row r="7659">
          <cell r="G7659" t="str">
            <v>Spare 5429</v>
          </cell>
        </row>
      </sheetData>
      <sheetData sheetId="6">
        <row r="9">
          <cell r="S9">
            <v>0</v>
          </cell>
          <cell r="T9">
            <v>1</v>
          </cell>
          <cell r="U9">
            <v>2</v>
          </cell>
          <cell r="V9">
            <v>3</v>
          </cell>
          <cell r="W9">
            <v>4</v>
          </cell>
          <cell r="X9">
            <v>5</v>
          </cell>
          <cell r="Y9">
            <v>6</v>
          </cell>
          <cell r="Z9">
            <v>7</v>
          </cell>
          <cell r="AA9">
            <v>8</v>
          </cell>
          <cell r="AB9">
            <v>9</v>
          </cell>
          <cell r="AC9">
            <v>10</v>
          </cell>
          <cell r="AD9">
            <v>11</v>
          </cell>
          <cell r="AE9">
            <v>12</v>
          </cell>
          <cell r="AF9">
            <v>13</v>
          </cell>
          <cell r="AG9">
            <v>14</v>
          </cell>
          <cell r="AH9">
            <v>15</v>
          </cell>
          <cell r="AI9">
            <v>16</v>
          </cell>
          <cell r="AJ9">
            <v>17</v>
          </cell>
          <cell r="AK9">
            <v>18</v>
          </cell>
          <cell r="AL9">
            <v>19</v>
          </cell>
          <cell r="AM9">
            <v>20</v>
          </cell>
        </row>
        <row r="18">
          <cell r="S18">
            <v>42186</v>
          </cell>
          <cell r="T18">
            <v>42552</v>
          </cell>
          <cell r="U18">
            <v>42917</v>
          </cell>
          <cell r="V18">
            <v>43282</v>
          </cell>
          <cell r="W18">
            <v>43647</v>
          </cell>
          <cell r="X18">
            <v>44013</v>
          </cell>
          <cell r="Y18">
            <v>44378</v>
          </cell>
          <cell r="Z18">
            <v>44743</v>
          </cell>
          <cell r="AA18">
            <v>45108</v>
          </cell>
          <cell r="AB18">
            <v>45474</v>
          </cell>
          <cell r="AC18">
            <v>45839</v>
          </cell>
        </row>
        <row r="19">
          <cell r="S19">
            <v>42551</v>
          </cell>
          <cell r="T19">
            <v>42916</v>
          </cell>
          <cell r="U19">
            <v>43281</v>
          </cell>
          <cell r="V19">
            <v>43646</v>
          </cell>
          <cell r="W19">
            <v>44012</v>
          </cell>
          <cell r="X19">
            <v>44377</v>
          </cell>
          <cell r="Y19">
            <v>44742</v>
          </cell>
          <cell r="Z19">
            <v>45107</v>
          </cell>
          <cell r="AA19">
            <v>45473</v>
          </cell>
          <cell r="AB19">
            <v>45838</v>
          </cell>
          <cell r="AC19">
            <v>46203</v>
          </cell>
        </row>
        <row r="399">
          <cell r="S399">
            <v>0</v>
          </cell>
          <cell r="T399">
            <v>0</v>
          </cell>
          <cell r="U399">
            <v>0</v>
          </cell>
          <cell r="V399">
            <v>0</v>
          </cell>
          <cell r="W399">
            <v>0</v>
          </cell>
          <cell r="X399">
            <v>0</v>
          </cell>
          <cell r="Y399">
            <v>0</v>
          </cell>
          <cell r="Z399">
            <v>0</v>
          </cell>
          <cell r="AA399">
            <v>0</v>
          </cell>
          <cell r="AB399">
            <v>0</v>
          </cell>
          <cell r="AC399">
            <v>0</v>
          </cell>
          <cell r="AD399"/>
          <cell r="AE399"/>
          <cell r="AF399"/>
          <cell r="AG399"/>
          <cell r="AH399"/>
          <cell r="AI399"/>
          <cell r="AJ399"/>
          <cell r="AK399"/>
          <cell r="AL399"/>
          <cell r="AM399"/>
        </row>
      </sheetData>
      <sheetData sheetId="7"/>
      <sheetData sheetId="8"/>
      <sheetData sheetId="9"/>
      <sheetData sheetId="10">
        <row r="74">
          <cell r="Q74">
            <v>59</v>
          </cell>
        </row>
        <row r="78">
          <cell r="Q78">
            <v>-55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README"/>
      <sheetName val="Raw - Stormwater"/>
      <sheetName val="Raw - APT"/>
      <sheetName val="Raw - Parks"/>
      <sheetName val="Raw - Roads"/>
      <sheetName val="Raw- CapX"/>
      <sheetName val="EG-Template blank"/>
      <sheetName val="Stormwater"/>
      <sheetName val="Road - (based on PPM6 Capx"/>
      <sheetName val="Working - DRAFT"/>
      <sheetName val="Working - FINAL"/>
      <sheetName val="Parks"/>
      <sheetName val="Community Facilities"/>
      <sheetName val="Roads"/>
      <sheetName val="PT &amp; Active"/>
      <sheetName val="LISTS"/>
      <sheetName val="IA data"/>
      <sheetName val="EC data"/>
      <sheetName val="Q4_EOFY_Data_Request"/>
      <sheetName val="TII Cover page"/>
      <sheetName val="TII Report - Jan-Mar 2020"/>
      <sheetName val="Input_for_SAP_Uploads"/>
      <sheetName val="SAP Trunk Tagging"/>
      <sheetName val="SAP template"/>
      <sheetName val="LGIP Identified Trunk"/>
      <sheetName val="Non-Identified Trunk"/>
      <sheetName val="TII template w formulas"/>
      <sheetName val="QA Values"/>
      <sheetName val="Statistics"/>
      <sheetName val="Stats request - Rev vs Exp"/>
      <sheetName val="Publish Template"/>
      <sheetName val="InfraChar Rev&amp;Ex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J2" t="str">
            <v>Offset</v>
          </cell>
        </row>
        <row r="3">
          <cell r="J3" t="str">
            <v>Refund</v>
          </cell>
        </row>
        <row r="4">
          <cell r="J4" t="str">
            <v>Budget</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EC - Potential"/>
      <sheetName val="EC - Active"/>
      <sheetName val="Process"/>
      <sheetName val="EC - Complete"/>
      <sheetName val="Summary - July 2015"/>
      <sheetName val="Summary - Aug 2015"/>
      <sheetName val="Summary - Oct 2015"/>
      <sheetName val="Summary - Jan 2016"/>
      <sheetName val="Summary - May 2016"/>
      <sheetName val="Summary - May 2016 (2)"/>
      <sheetName val="Establishment Cost Register v4"/>
      <sheetName val="EC - Complete v3"/>
      <sheetName val="Reporting"/>
      <sheetName val="Refunds FY"/>
      <sheetName val="FDIM Reporting"/>
      <sheetName val="Summary - June 2016"/>
      <sheetName val="Summary - October 2016"/>
      <sheetName val="Summary - December 2016"/>
      <sheetName val="Summary - March JOSH"/>
      <sheetName val="Lists"/>
      <sheetName val="Summary - March 2017"/>
      <sheetName val="Phase II"/>
      <sheetName val="EC check"/>
      <sheetName val="Sheet3"/>
      <sheetName val="Qrt3 - 2020 Trunk Offsets in li"/>
    </sheetNames>
    <sheetDataSet>
      <sheetData sheetId="0"/>
      <sheetData sheetId="1"/>
      <sheetData sheetId="2"/>
      <sheetData sheetId="3"/>
      <sheetData sheetId="4"/>
      <sheetData sheetId="5"/>
      <sheetData sheetId="6"/>
      <sheetData sheetId="7"/>
      <sheetData sheetId="8"/>
      <sheetData sheetId="9"/>
      <sheetData sheetId="10"/>
      <sheetData sheetId="11">
        <row r="2">
          <cell r="FN2" t="str">
            <v>Acacia Ridge</v>
          </cell>
        </row>
        <row r="3">
          <cell r="FN3" t="str">
            <v>Albion</v>
          </cell>
        </row>
        <row r="4">
          <cell r="FN4" t="str">
            <v>Alderley</v>
          </cell>
        </row>
        <row r="5">
          <cell r="FN5" t="str">
            <v>Algester</v>
          </cell>
        </row>
        <row r="6">
          <cell r="FN6" t="str">
            <v>Annerley</v>
          </cell>
        </row>
        <row r="7">
          <cell r="FN7" t="str">
            <v>Anstead</v>
          </cell>
        </row>
        <row r="8">
          <cell r="FN8" t="str">
            <v>Archerfield</v>
          </cell>
        </row>
        <row r="9">
          <cell r="FN9" t="str">
            <v>Ascot</v>
          </cell>
        </row>
        <row r="10">
          <cell r="FN10" t="str">
            <v>Ashgrove</v>
          </cell>
        </row>
        <row r="11">
          <cell r="FN11" t="str">
            <v>Aspley</v>
          </cell>
        </row>
        <row r="12">
          <cell r="FN12" t="str">
            <v>Auchenflower</v>
          </cell>
        </row>
        <row r="13">
          <cell r="FN13" t="str">
            <v>Bald Hills</v>
          </cell>
        </row>
        <row r="14">
          <cell r="FN14" t="str">
            <v>Balmoral</v>
          </cell>
        </row>
        <row r="15">
          <cell r="FN15" t="str">
            <v>Banks Creek</v>
          </cell>
        </row>
        <row r="16">
          <cell r="FN16" t="str">
            <v>Banyo</v>
          </cell>
        </row>
        <row r="17">
          <cell r="FN17" t="str">
            <v>Bardon</v>
          </cell>
        </row>
        <row r="18">
          <cell r="FN18" t="str">
            <v>Bellbowrie</v>
          </cell>
        </row>
        <row r="19">
          <cell r="FN19" t="str">
            <v>Belmont</v>
          </cell>
        </row>
        <row r="20">
          <cell r="FN20" t="str">
            <v>Boondall</v>
          </cell>
        </row>
        <row r="21">
          <cell r="FN21" t="str">
            <v>Bowen Hills</v>
          </cell>
        </row>
        <row r="22">
          <cell r="FN22" t="str">
            <v>Bracken Ridge</v>
          </cell>
        </row>
        <row r="23">
          <cell r="FN23" t="str">
            <v>Bridgeman Downs</v>
          </cell>
        </row>
        <row r="24">
          <cell r="FN24" t="str">
            <v>Brighton</v>
          </cell>
        </row>
        <row r="25">
          <cell r="FN25" t="str">
            <v>Brisbane Airport</v>
          </cell>
        </row>
        <row r="26">
          <cell r="FN26" t="str">
            <v>Brisbane City</v>
          </cell>
        </row>
        <row r="27">
          <cell r="FN27" t="str">
            <v>Brookfield</v>
          </cell>
        </row>
        <row r="28">
          <cell r="FN28" t="str">
            <v>Bulimba</v>
          </cell>
        </row>
        <row r="29">
          <cell r="FN29" t="str">
            <v>Bulwer</v>
          </cell>
        </row>
        <row r="30">
          <cell r="FN30" t="str">
            <v>Burbank</v>
          </cell>
        </row>
        <row r="31">
          <cell r="FN31" t="str">
            <v>Calamvale</v>
          </cell>
        </row>
        <row r="32">
          <cell r="FN32" t="str">
            <v>Camp Hill</v>
          </cell>
        </row>
        <row r="33">
          <cell r="FN33" t="str">
            <v>Cannon Hill</v>
          </cell>
        </row>
        <row r="34">
          <cell r="FN34" t="str">
            <v>Carina</v>
          </cell>
        </row>
        <row r="35">
          <cell r="FN35" t="str">
            <v>Carina Heights</v>
          </cell>
        </row>
        <row r="36">
          <cell r="FN36" t="str">
            <v>Carindale</v>
          </cell>
        </row>
        <row r="37">
          <cell r="FN37" t="str">
            <v>Carseldine</v>
          </cell>
        </row>
        <row r="38">
          <cell r="FN38" t="str">
            <v>Chandler</v>
          </cell>
        </row>
        <row r="39">
          <cell r="FN39" t="str">
            <v>Chapel Hill</v>
          </cell>
        </row>
        <row r="40">
          <cell r="FN40" t="str">
            <v>Chelmer</v>
          </cell>
        </row>
        <row r="41">
          <cell r="FN41" t="str">
            <v>Chermside</v>
          </cell>
        </row>
        <row r="42">
          <cell r="FN42" t="str">
            <v>Chermside West</v>
          </cell>
        </row>
        <row r="43">
          <cell r="FN43" t="str">
            <v>Chuwar</v>
          </cell>
        </row>
        <row r="44">
          <cell r="FN44" t="str">
            <v>Clayfield</v>
          </cell>
        </row>
        <row r="45">
          <cell r="FN45" t="str">
            <v>Coopers Plains</v>
          </cell>
        </row>
        <row r="46">
          <cell r="FN46" t="str">
            <v>Coorparoo</v>
          </cell>
        </row>
        <row r="47">
          <cell r="FN47" t="str">
            <v>Corinda</v>
          </cell>
        </row>
        <row r="48">
          <cell r="FN48" t="str">
            <v>Cowan Cowan</v>
          </cell>
        </row>
        <row r="49">
          <cell r="FN49" t="str">
            <v>Darra</v>
          </cell>
        </row>
        <row r="50">
          <cell r="FN50" t="str">
            <v>Deagon</v>
          </cell>
        </row>
        <row r="51">
          <cell r="FN51" t="str">
            <v>Doolandella</v>
          </cell>
        </row>
        <row r="52">
          <cell r="FN52" t="str">
            <v>Drewvale</v>
          </cell>
        </row>
        <row r="53">
          <cell r="FN53" t="str">
            <v>Durack</v>
          </cell>
        </row>
        <row r="54">
          <cell r="FN54" t="str">
            <v>Dutton Park</v>
          </cell>
        </row>
        <row r="55">
          <cell r="FN55" t="str">
            <v>Eagle Farm</v>
          </cell>
        </row>
        <row r="56">
          <cell r="FN56" t="str">
            <v>East Brisbane</v>
          </cell>
        </row>
        <row r="57">
          <cell r="FN57" t="str">
            <v>Eight Mile Plains</v>
          </cell>
        </row>
        <row r="58">
          <cell r="FN58" t="str">
            <v>Ellen Grove</v>
          </cell>
        </row>
        <row r="59">
          <cell r="FN59" t="str">
            <v>England Creek</v>
          </cell>
        </row>
        <row r="60">
          <cell r="FN60" t="str">
            <v>Enoggera</v>
          </cell>
        </row>
        <row r="61">
          <cell r="FN61" t="str">
            <v>Enoggera Reservoir</v>
          </cell>
        </row>
        <row r="62">
          <cell r="FN62" t="str">
            <v>Everton Park</v>
          </cell>
        </row>
        <row r="63">
          <cell r="FN63" t="str">
            <v>Fairfield</v>
          </cell>
        </row>
        <row r="64">
          <cell r="FN64" t="str">
            <v>Ferny Grove</v>
          </cell>
        </row>
        <row r="65">
          <cell r="FN65" t="str">
            <v>Fig Tree Pocket</v>
          </cell>
        </row>
        <row r="66">
          <cell r="FN66" t="str">
            <v>Fitzgibbon</v>
          </cell>
        </row>
        <row r="67">
          <cell r="FN67" t="str">
            <v>Forest Lake</v>
          </cell>
        </row>
        <row r="68">
          <cell r="FN68" t="str">
            <v>Fortitude Valley</v>
          </cell>
        </row>
        <row r="69">
          <cell r="FN69" t="str">
            <v>Gaythorne</v>
          </cell>
        </row>
        <row r="70">
          <cell r="FN70" t="str">
            <v>Geebung</v>
          </cell>
        </row>
        <row r="71">
          <cell r="FN71" t="str">
            <v>Gordon Park</v>
          </cell>
        </row>
        <row r="72">
          <cell r="FN72" t="str">
            <v>Graceville</v>
          </cell>
        </row>
        <row r="73">
          <cell r="FN73" t="str">
            <v>Grange</v>
          </cell>
        </row>
        <row r="74">
          <cell r="FN74" t="str">
            <v>Green Island</v>
          </cell>
        </row>
        <row r="75">
          <cell r="FN75" t="str">
            <v>Greenslopes</v>
          </cell>
        </row>
        <row r="76">
          <cell r="FN76" t="str">
            <v>Gumdale</v>
          </cell>
        </row>
        <row r="77">
          <cell r="FN77" t="str">
            <v>Hamilton</v>
          </cell>
        </row>
        <row r="78">
          <cell r="FN78" t="str">
            <v>Hawthorne</v>
          </cell>
        </row>
        <row r="79">
          <cell r="FN79" t="str">
            <v>Heathwood</v>
          </cell>
        </row>
        <row r="80">
          <cell r="FN80" t="str">
            <v>Hemmant</v>
          </cell>
        </row>
        <row r="81">
          <cell r="FN81" t="str">
            <v>Hendra</v>
          </cell>
        </row>
        <row r="82">
          <cell r="FN82" t="str">
            <v>Herston</v>
          </cell>
        </row>
        <row r="83">
          <cell r="FN83" t="str">
            <v>Highgate Hill</v>
          </cell>
        </row>
        <row r="84">
          <cell r="FN84" t="str">
            <v>Holland Park</v>
          </cell>
        </row>
        <row r="85">
          <cell r="FN85" t="str">
            <v>Holland Park West</v>
          </cell>
        </row>
        <row r="86">
          <cell r="FN86" t="str">
            <v>Inala</v>
          </cell>
        </row>
        <row r="87">
          <cell r="FN87" t="str">
            <v>Indooroopilly</v>
          </cell>
        </row>
        <row r="88">
          <cell r="FN88" t="str">
            <v>Jamboree Heights</v>
          </cell>
        </row>
        <row r="89">
          <cell r="FN89" t="str">
            <v>Jindalee</v>
          </cell>
        </row>
        <row r="90">
          <cell r="FN90" t="str">
            <v>Kalinga</v>
          </cell>
        </row>
        <row r="91">
          <cell r="FN91" t="str">
            <v>Kangaroo Point</v>
          </cell>
        </row>
        <row r="92">
          <cell r="FN92" t="str">
            <v>Karana Downs</v>
          </cell>
        </row>
        <row r="93">
          <cell r="FN93" t="str">
            <v>Karawatha</v>
          </cell>
        </row>
        <row r="94">
          <cell r="FN94" t="str">
            <v>Kedron</v>
          </cell>
        </row>
        <row r="95">
          <cell r="FN95" t="str">
            <v>Kelvin Grove</v>
          </cell>
        </row>
        <row r="96">
          <cell r="FN96" t="str">
            <v>Kenmore</v>
          </cell>
        </row>
        <row r="97">
          <cell r="FN97" t="str">
            <v>Kenmore Hills</v>
          </cell>
        </row>
        <row r="98">
          <cell r="FN98" t="str">
            <v>Keperra</v>
          </cell>
        </row>
        <row r="99">
          <cell r="FN99" t="str">
            <v>Kholo</v>
          </cell>
        </row>
        <row r="100">
          <cell r="FN100" t="str">
            <v>Kooringal</v>
          </cell>
        </row>
        <row r="101">
          <cell r="FN101" t="str">
            <v>Kuraby</v>
          </cell>
        </row>
        <row r="102">
          <cell r="FN102" t="str">
            <v>Lake Manchester</v>
          </cell>
        </row>
        <row r="103">
          <cell r="FN103" t="str">
            <v>Larapinta</v>
          </cell>
        </row>
        <row r="104">
          <cell r="FN104" t="str">
            <v>Lota</v>
          </cell>
        </row>
        <row r="105">
          <cell r="FN105" t="str">
            <v>Lutwyche</v>
          </cell>
        </row>
        <row r="106">
          <cell r="FN106" t="str">
            <v>Lytton</v>
          </cell>
        </row>
        <row r="107">
          <cell r="FN107" t="str">
            <v>Macgregor</v>
          </cell>
        </row>
        <row r="108">
          <cell r="FN108" t="str">
            <v>Mackenzie</v>
          </cell>
        </row>
        <row r="109">
          <cell r="FN109" t="str">
            <v>Manly</v>
          </cell>
        </row>
        <row r="110">
          <cell r="FN110" t="str">
            <v>Manly West</v>
          </cell>
        </row>
        <row r="111">
          <cell r="FN111" t="str">
            <v>Mansfield</v>
          </cell>
        </row>
        <row r="112">
          <cell r="FN112" t="str">
            <v>McDowall</v>
          </cell>
        </row>
        <row r="113">
          <cell r="FN113" t="str">
            <v>Middle Park</v>
          </cell>
        </row>
        <row r="114">
          <cell r="FN114" t="str">
            <v>Milton</v>
          </cell>
        </row>
        <row r="115">
          <cell r="FN115" t="str">
            <v>Mitchelton</v>
          </cell>
        </row>
        <row r="116">
          <cell r="FN116" t="str">
            <v>Moggill</v>
          </cell>
        </row>
        <row r="117">
          <cell r="FN117" t="str">
            <v>Moorooka</v>
          </cell>
        </row>
        <row r="118">
          <cell r="FN118" t="str">
            <v>Moreton Island</v>
          </cell>
        </row>
        <row r="119">
          <cell r="FN119" t="str">
            <v>Morningside</v>
          </cell>
        </row>
        <row r="120">
          <cell r="FN120" t="str">
            <v>Mt Coot-tha</v>
          </cell>
        </row>
        <row r="121">
          <cell r="FN121" t="str">
            <v>Mt Crosby</v>
          </cell>
        </row>
        <row r="122">
          <cell r="FN122" t="str">
            <v>Mt Gravatt</v>
          </cell>
        </row>
        <row r="123">
          <cell r="FN123" t="str">
            <v>Mt Gravatt East</v>
          </cell>
        </row>
        <row r="124">
          <cell r="FN124" t="str">
            <v>Mt Ommaney</v>
          </cell>
        </row>
        <row r="125">
          <cell r="FN125" t="str">
            <v>Mud Island</v>
          </cell>
        </row>
        <row r="126">
          <cell r="FN126" t="str">
            <v>Murarrie</v>
          </cell>
        </row>
        <row r="127">
          <cell r="FN127" t="str">
            <v>Nathan</v>
          </cell>
        </row>
        <row r="128">
          <cell r="FN128" t="str">
            <v>New Farm</v>
          </cell>
        </row>
        <row r="129">
          <cell r="FN129" t="str">
            <v>Newmarket</v>
          </cell>
        </row>
        <row r="130">
          <cell r="FN130" t="str">
            <v>Newstead</v>
          </cell>
        </row>
        <row r="131">
          <cell r="FN131" t="str">
            <v>Norman Park</v>
          </cell>
        </row>
        <row r="132">
          <cell r="FN132" t="str">
            <v>Northgate</v>
          </cell>
        </row>
        <row r="133">
          <cell r="FN133" t="str">
            <v>Nudgee</v>
          </cell>
        </row>
        <row r="134">
          <cell r="FN134" t="str">
            <v>Nudgee Beach</v>
          </cell>
        </row>
        <row r="135">
          <cell r="FN135" t="str">
            <v>Nundah</v>
          </cell>
        </row>
        <row r="136">
          <cell r="FN136" t="str">
            <v>Oxley</v>
          </cell>
        </row>
        <row r="137">
          <cell r="FN137" t="str">
            <v>Paddington</v>
          </cell>
        </row>
        <row r="138">
          <cell r="FN138" t="str">
            <v>Pallara</v>
          </cell>
        </row>
        <row r="139">
          <cell r="FN139" t="str">
            <v>Parkinson</v>
          </cell>
        </row>
        <row r="140">
          <cell r="FN140" t="str">
            <v>Petrie Terrace</v>
          </cell>
        </row>
        <row r="141">
          <cell r="FN141" t="str">
            <v>Pinjarra Hills</v>
          </cell>
        </row>
        <row r="142">
          <cell r="FN142" t="str">
            <v>Pinkenba</v>
          </cell>
        </row>
        <row r="143">
          <cell r="FN143" t="str">
            <v>Port of Brisbane</v>
          </cell>
        </row>
        <row r="144">
          <cell r="FN144" t="str">
            <v>Pullenvale</v>
          </cell>
        </row>
        <row r="145">
          <cell r="FN145" t="str">
            <v>Ransome</v>
          </cell>
        </row>
        <row r="146">
          <cell r="FN146" t="str">
            <v>Red Hill</v>
          </cell>
        </row>
        <row r="147">
          <cell r="FN147" t="str">
            <v>Richlands</v>
          </cell>
        </row>
        <row r="148">
          <cell r="FN148" t="str">
            <v>Riverhills</v>
          </cell>
        </row>
        <row r="149">
          <cell r="FN149" t="str">
            <v>Robertson</v>
          </cell>
        </row>
        <row r="150">
          <cell r="FN150" t="str">
            <v>Rochedale</v>
          </cell>
        </row>
        <row r="151">
          <cell r="FN151" t="str">
            <v>Rocklea</v>
          </cell>
        </row>
        <row r="152">
          <cell r="FN152" t="str">
            <v>Runcorn</v>
          </cell>
        </row>
        <row r="153">
          <cell r="FN153" t="str">
            <v>Salisbury</v>
          </cell>
        </row>
        <row r="154">
          <cell r="FN154" t="str">
            <v>Sandgate</v>
          </cell>
        </row>
        <row r="155">
          <cell r="FN155" t="str">
            <v>Seven Hills</v>
          </cell>
        </row>
        <row r="156">
          <cell r="FN156" t="str">
            <v>Seventeen Mile Rocks</v>
          </cell>
        </row>
        <row r="157">
          <cell r="FN157" t="str">
            <v>Sherwood</v>
          </cell>
        </row>
        <row r="158">
          <cell r="FN158" t="str">
            <v>Shorncliffe</v>
          </cell>
        </row>
        <row r="159">
          <cell r="FN159" t="str">
            <v>Sinnamon Park</v>
          </cell>
        </row>
        <row r="160">
          <cell r="FN160" t="str">
            <v>South Brisbane</v>
          </cell>
        </row>
        <row r="161">
          <cell r="FN161" t="str">
            <v>Spring Hill</v>
          </cell>
        </row>
        <row r="162">
          <cell r="FN162" t="str">
            <v>St Helena Island</v>
          </cell>
        </row>
        <row r="163">
          <cell r="FN163" t="str">
            <v>St Lucia</v>
          </cell>
        </row>
        <row r="164">
          <cell r="FN164" t="str">
            <v>Stafford</v>
          </cell>
        </row>
        <row r="165">
          <cell r="FN165" t="str">
            <v>Stafford Heights</v>
          </cell>
        </row>
        <row r="166">
          <cell r="FN166" t="str">
            <v>Stones Corner</v>
          </cell>
        </row>
        <row r="167">
          <cell r="FN167" t="str">
            <v>Stretton</v>
          </cell>
        </row>
        <row r="168">
          <cell r="FN168" t="str">
            <v>Sumner</v>
          </cell>
        </row>
        <row r="169">
          <cell r="FN169" t="str">
            <v>Sunnybank</v>
          </cell>
        </row>
        <row r="170">
          <cell r="FN170" t="str">
            <v>Sunnybank Hills</v>
          </cell>
        </row>
        <row r="171">
          <cell r="FN171" t="str">
            <v>Taigum</v>
          </cell>
        </row>
        <row r="172">
          <cell r="FN172" t="str">
            <v>Taringa</v>
          </cell>
        </row>
        <row r="173">
          <cell r="FN173" t="str">
            <v>Tarragindi</v>
          </cell>
        </row>
        <row r="174">
          <cell r="FN174" t="str">
            <v>Teneriffe</v>
          </cell>
        </row>
        <row r="175">
          <cell r="FN175" t="str">
            <v>Tennyson</v>
          </cell>
        </row>
        <row r="176">
          <cell r="FN176" t="str">
            <v>The Gap</v>
          </cell>
        </row>
        <row r="177">
          <cell r="FN177" t="str">
            <v>Tingalpa</v>
          </cell>
        </row>
        <row r="178">
          <cell r="FN178" t="str">
            <v>Toowong</v>
          </cell>
        </row>
        <row r="179">
          <cell r="FN179" t="str">
            <v>Upper Brookfield</v>
          </cell>
        </row>
        <row r="180">
          <cell r="FN180" t="str">
            <v>Upper Kedron</v>
          </cell>
        </row>
        <row r="181">
          <cell r="FN181" t="str">
            <v>Upper Mt Gravatt</v>
          </cell>
        </row>
        <row r="182">
          <cell r="FN182" t="str">
            <v>Virginia</v>
          </cell>
        </row>
        <row r="183">
          <cell r="FN183" t="str">
            <v>Wacol</v>
          </cell>
        </row>
        <row r="184">
          <cell r="FN184" t="str">
            <v>Wakerley</v>
          </cell>
        </row>
        <row r="185">
          <cell r="FN185" t="str">
            <v>Wavell Heights</v>
          </cell>
        </row>
        <row r="186">
          <cell r="FN186" t="str">
            <v>West End</v>
          </cell>
        </row>
        <row r="187">
          <cell r="FN187" t="str">
            <v>Westlake</v>
          </cell>
        </row>
        <row r="188">
          <cell r="FN188" t="str">
            <v>Willawong</v>
          </cell>
        </row>
        <row r="189">
          <cell r="FN189" t="str">
            <v>Wilston</v>
          </cell>
        </row>
        <row r="190">
          <cell r="FN190" t="str">
            <v>Windsor</v>
          </cell>
        </row>
        <row r="191">
          <cell r="FN191" t="str">
            <v>Wishart</v>
          </cell>
        </row>
        <row r="192">
          <cell r="FN192" t="str">
            <v>Woolloongabba</v>
          </cell>
        </row>
        <row r="193">
          <cell r="FN193" t="str">
            <v>Wooloowin</v>
          </cell>
        </row>
        <row r="194">
          <cell r="FN194" t="str">
            <v>Wynnum</v>
          </cell>
        </row>
        <row r="195">
          <cell r="FN195" t="str">
            <v>Wynnum West</v>
          </cell>
        </row>
        <row r="196">
          <cell r="FN196" t="str">
            <v>Yeerongpilly</v>
          </cell>
        </row>
        <row r="197">
          <cell r="FN197" t="str">
            <v>Yeronga</v>
          </cell>
        </row>
        <row r="198">
          <cell r="FN198" t="str">
            <v>Zillmere</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C44444"/>
      </a:accent1>
      <a:accent2>
        <a:srgbClr val="ED7D31"/>
      </a:accent2>
      <a:accent3>
        <a:srgbClr val="8064A2"/>
      </a:accent3>
      <a:accent4>
        <a:srgbClr val="FFC000"/>
      </a:accent4>
      <a:accent5>
        <a:srgbClr val="5B9BD5"/>
      </a:accent5>
      <a:accent6>
        <a:srgbClr val="70AD47"/>
      </a:accent6>
      <a:hlink>
        <a:srgbClr val="0563C1"/>
      </a:hlink>
      <a:folHlink>
        <a:srgbClr val="954F72"/>
      </a:folHlink>
    </a:clrScheme>
    <a:fontScheme name="BCC 2025">
      <a:majorFont>
        <a:latin typeface="Avenir Next LT Pro Demi"/>
        <a:ea typeface=""/>
        <a:cs typeface=""/>
      </a:majorFont>
      <a:minorFont>
        <a:latin typeface="Avenir Next L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23"/>
  <sheetViews>
    <sheetView showGridLines="0" showWhiteSpace="0" topLeftCell="A9" zoomScaleNormal="100" zoomScaleSheetLayoutView="100" zoomScalePageLayoutView="70" workbookViewId="0"/>
  </sheetViews>
  <sheetFormatPr defaultColWidth="9.109375" defaultRowHeight="15" x14ac:dyDescent="0.25"/>
  <cols>
    <col min="1" max="1" width="2.33203125" style="152" customWidth="1"/>
    <col min="2" max="2" width="5.109375" style="152" bestFit="1" customWidth="1"/>
    <col min="3" max="3" width="170.109375" style="153" customWidth="1"/>
    <col min="4" max="4" width="2.33203125" style="152" customWidth="1"/>
    <col min="5" max="16384" width="9.109375" style="152"/>
  </cols>
  <sheetData>
    <row r="2" spans="1:3" ht="20.25" x14ac:dyDescent="0.25">
      <c r="B2" s="163" t="s">
        <v>951</v>
      </c>
      <c r="C2" s="163"/>
    </row>
    <row r="3" spans="1:3" ht="131.25" x14ac:dyDescent="0.25">
      <c r="A3" s="154"/>
      <c r="B3" s="161"/>
      <c r="C3" s="161"/>
    </row>
    <row r="4" spans="1:3" ht="60.75" x14ac:dyDescent="0.25">
      <c r="A4" s="157"/>
      <c r="B4" s="162" t="s">
        <v>955</v>
      </c>
      <c r="C4" s="162"/>
    </row>
    <row r="5" spans="1:3" x14ac:dyDescent="0.25">
      <c r="B5" s="161"/>
      <c r="C5" s="161"/>
    </row>
    <row r="6" spans="1:3" ht="30.75" x14ac:dyDescent="0.25">
      <c r="A6" s="156"/>
      <c r="B6" s="162" t="s">
        <v>936</v>
      </c>
      <c r="C6" s="162"/>
    </row>
    <row r="7" spans="1:3" x14ac:dyDescent="0.25">
      <c r="B7" s="162" t="s">
        <v>956</v>
      </c>
      <c r="C7" s="162"/>
    </row>
    <row r="8" spans="1:3" x14ac:dyDescent="0.25">
      <c r="B8" s="161"/>
      <c r="C8" s="161"/>
    </row>
    <row r="9" spans="1:3" ht="20.25" x14ac:dyDescent="0.25">
      <c r="A9" s="159"/>
      <c r="B9" s="160" t="s">
        <v>949</v>
      </c>
      <c r="C9" s="160"/>
    </row>
    <row r="10" spans="1:3" x14ac:dyDescent="0.25">
      <c r="B10" s="155" t="s">
        <v>161</v>
      </c>
      <c r="C10" s="153" t="s">
        <v>957</v>
      </c>
    </row>
    <row r="11" spans="1:3" ht="30" x14ac:dyDescent="0.25">
      <c r="B11" s="155" t="s">
        <v>162</v>
      </c>
      <c r="C11" s="158" t="s">
        <v>958</v>
      </c>
    </row>
    <row r="12" spans="1:3" x14ac:dyDescent="0.25">
      <c r="B12" s="155" t="s">
        <v>163</v>
      </c>
      <c r="C12" s="158" t="s">
        <v>959</v>
      </c>
    </row>
    <row r="13" spans="1:3" ht="30" x14ac:dyDescent="0.25">
      <c r="B13" s="155" t="s">
        <v>164</v>
      </c>
      <c r="C13" s="158" t="s">
        <v>960</v>
      </c>
    </row>
    <row r="14" spans="1:3" ht="45" x14ac:dyDescent="0.25">
      <c r="B14" s="155" t="s">
        <v>165</v>
      </c>
      <c r="C14" s="158" t="s">
        <v>961</v>
      </c>
    </row>
    <row r="15" spans="1:3" ht="30" x14ac:dyDescent="0.25">
      <c r="B15" s="155" t="s">
        <v>166</v>
      </c>
      <c r="C15" s="153" t="s">
        <v>962</v>
      </c>
    </row>
    <row r="16" spans="1:3" ht="30" x14ac:dyDescent="0.25">
      <c r="B16" s="155" t="s">
        <v>167</v>
      </c>
      <c r="C16" s="153" t="s">
        <v>963</v>
      </c>
    </row>
    <row r="17" spans="1:3" ht="45" x14ac:dyDescent="0.25">
      <c r="B17" s="155" t="s">
        <v>170</v>
      </c>
      <c r="C17" s="153" t="s">
        <v>964</v>
      </c>
    </row>
    <row r="18" spans="1:3" ht="45" x14ac:dyDescent="0.25">
      <c r="B18" s="155" t="s">
        <v>171</v>
      </c>
      <c r="C18" s="153" t="s">
        <v>965</v>
      </c>
    </row>
    <row r="19" spans="1:3" x14ac:dyDescent="0.25">
      <c r="B19" s="155" t="s">
        <v>172</v>
      </c>
      <c r="C19" s="158" t="s">
        <v>966</v>
      </c>
    </row>
    <row r="21" spans="1:3" ht="20.25" x14ac:dyDescent="0.25">
      <c r="A21" s="159"/>
      <c r="B21" s="160" t="str">
        <f>_xlfn.CONCAT("Row Explanations - Summary report on forecast infrastructure charge revenue and trunk infrastructure expenditure aligning with Council's Annual Plan and Budget ",YEAR('Forecast Revenue &amp; Expenditure'!$C$6),"-",RIGHT(YEAR('Forecast Revenue &amp; Expenditure'!$C$6)+1,2))</f>
        <v>Row Explanations - Summary report on forecast infrastructure charge revenue and trunk infrastructure expenditure aligning with Council's Annual Plan and Budget 2025-26</v>
      </c>
      <c r="C21" s="160"/>
    </row>
    <row r="22" spans="1:3" x14ac:dyDescent="0.25">
      <c r="B22" s="155" t="s">
        <v>161</v>
      </c>
      <c r="C22" s="158" t="s">
        <v>967</v>
      </c>
    </row>
    <row r="23" spans="1:3" ht="75" x14ac:dyDescent="0.25">
      <c r="B23" s="155" t="s">
        <v>162</v>
      </c>
      <c r="C23" s="153" t="s">
        <v>968</v>
      </c>
    </row>
  </sheetData>
  <mergeCells count="9">
    <mergeCell ref="B21:C21"/>
    <mergeCell ref="B3:C3"/>
    <mergeCell ref="B6:C6"/>
    <mergeCell ref="B8:C8"/>
    <mergeCell ref="B2:C2"/>
    <mergeCell ref="B4:C4"/>
    <mergeCell ref="B5:C5"/>
    <mergeCell ref="B7:C7"/>
    <mergeCell ref="B9:C9"/>
  </mergeCells>
  <pageMargins left="0.31496062992125984" right="0.31496062992125984" top="0.39370078740157483" bottom="0.39370078740157483" header="0.31496062992125984" footer="0.31496062992125984"/>
  <pageSetup paperSize="9" scale="69" fitToHeight="0" orientation="landscape"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7"/>
  <sheetViews>
    <sheetView showGridLines="0" tabSelected="1" zoomScaleNormal="100" zoomScaleSheetLayoutView="70" workbookViewId="0"/>
  </sheetViews>
  <sheetFormatPr defaultColWidth="8.88671875" defaultRowHeight="15" x14ac:dyDescent="0.25"/>
  <cols>
    <col min="1" max="1" width="2.21875" style="133" customWidth="1"/>
    <col min="2" max="2" width="14.77734375" style="133" bestFit="1" customWidth="1"/>
    <col min="3" max="3" width="8.88671875" style="133" customWidth="1"/>
    <col min="4" max="4" width="2.5546875" style="133" bestFit="1" customWidth="1"/>
    <col min="5" max="5" width="72.77734375" style="133" customWidth="1"/>
    <col min="6" max="6" width="22.21875" style="133" customWidth="1"/>
    <col min="7" max="7" width="2.21875" style="133" customWidth="1"/>
    <col min="8" max="8" width="47.5546875" style="133" customWidth="1"/>
    <col min="9" max="9" width="53.88671875" style="133" customWidth="1"/>
    <col min="10" max="10" width="36.44140625" style="133" customWidth="1"/>
    <col min="11" max="13" width="8.88671875" style="133"/>
    <col min="14" max="17" width="7.109375" style="133"/>
    <col min="18" max="18" width="14.77734375" style="133" customWidth="1"/>
    <col min="19" max="16384" width="8.88671875" style="133"/>
  </cols>
  <sheetData>
    <row r="2" spans="1:6" ht="20.25" x14ac:dyDescent="0.3">
      <c r="B2" s="168" t="s">
        <v>951</v>
      </c>
      <c r="C2" s="168"/>
      <c r="D2" s="168"/>
      <c r="E2" s="168"/>
      <c r="F2" s="168"/>
    </row>
    <row r="3" spans="1:6" ht="131.25" x14ac:dyDescent="1.8">
      <c r="A3" s="134"/>
      <c r="B3" s="169"/>
      <c r="C3" s="169"/>
      <c r="D3" s="169"/>
      <c r="E3" s="169"/>
      <c r="F3" s="169"/>
    </row>
    <row r="4" spans="1:6" x14ac:dyDescent="0.25">
      <c r="B4" s="169" t="s">
        <v>954</v>
      </c>
      <c r="C4" s="169"/>
      <c r="D4" s="169"/>
      <c r="E4" s="169"/>
      <c r="F4" s="169"/>
    </row>
    <row r="5" spans="1:6" x14ac:dyDescent="0.25">
      <c r="B5" s="169"/>
      <c r="C5" s="169"/>
      <c r="D5" s="169"/>
      <c r="E5" s="169"/>
      <c r="F5" s="169"/>
    </row>
    <row r="6" spans="1:6" x14ac:dyDescent="0.25">
      <c r="B6" s="133" t="s">
        <v>953</v>
      </c>
      <c r="C6" s="146">
        <v>45474</v>
      </c>
      <c r="D6" s="147" t="s">
        <v>952</v>
      </c>
      <c r="E6" s="170">
        <f>DATE(YEAR($C$6)+1,MONTH($C$6)-1,30)</f>
        <v>45838</v>
      </c>
      <c r="F6" s="170"/>
    </row>
    <row r="7" spans="1:6" ht="15.75" thickBot="1" x14ac:dyDescent="0.3">
      <c r="B7" s="171"/>
      <c r="C7" s="171"/>
      <c r="D7" s="171"/>
      <c r="E7" s="171"/>
      <c r="F7" s="171"/>
    </row>
    <row r="8" spans="1:6" ht="41.25" x14ac:dyDescent="0.6">
      <c r="A8" s="151"/>
      <c r="B8" s="172" t="s">
        <v>937</v>
      </c>
      <c r="C8" s="173"/>
      <c r="D8" s="173"/>
      <c r="E8" s="173"/>
      <c r="F8" s="148" t="s">
        <v>333</v>
      </c>
    </row>
    <row r="9" spans="1:6" ht="41.25" x14ac:dyDescent="0.6">
      <c r="A9" s="151"/>
      <c r="B9" s="164" t="s">
        <v>938</v>
      </c>
      <c r="C9" s="165"/>
      <c r="D9" s="165"/>
      <c r="E9" s="165"/>
      <c r="F9" s="149">
        <v>357799</v>
      </c>
    </row>
    <row r="10" spans="1:6" ht="41.25" x14ac:dyDescent="0.6">
      <c r="A10" s="151"/>
      <c r="B10" s="164" t="s">
        <v>939</v>
      </c>
      <c r="C10" s="165"/>
      <c r="D10" s="165"/>
      <c r="E10" s="165"/>
      <c r="F10" s="149">
        <v>76479</v>
      </c>
    </row>
    <row r="11" spans="1:6" ht="41.25" x14ac:dyDescent="0.6">
      <c r="A11" s="151"/>
      <c r="B11" s="164" t="s">
        <v>940</v>
      </c>
      <c r="C11" s="165"/>
      <c r="D11" s="165"/>
      <c r="E11" s="165"/>
      <c r="F11" s="149">
        <v>5935</v>
      </c>
    </row>
    <row r="12" spans="1:6" ht="41.25" x14ac:dyDescent="0.6">
      <c r="A12" s="151"/>
      <c r="B12" s="164" t="s">
        <v>950</v>
      </c>
      <c r="C12" s="165"/>
      <c r="D12" s="165"/>
      <c r="E12" s="165"/>
      <c r="F12" s="149">
        <v>9909</v>
      </c>
    </row>
    <row r="13" spans="1:6" ht="41.25" x14ac:dyDescent="0.6">
      <c r="A13" s="151"/>
      <c r="B13" s="164" t="s">
        <v>941</v>
      </c>
      <c r="C13" s="165"/>
      <c r="D13" s="165"/>
      <c r="E13" s="165"/>
      <c r="F13" s="149">
        <v>76479</v>
      </c>
    </row>
    <row r="14" spans="1:6" ht="41.25" x14ac:dyDescent="0.6">
      <c r="A14" s="151"/>
      <c r="B14" s="164" t="s">
        <v>942</v>
      </c>
      <c r="C14" s="165"/>
      <c r="D14" s="165"/>
      <c r="E14" s="165"/>
      <c r="F14" s="149">
        <v>129292</v>
      </c>
    </row>
    <row r="15" spans="1:6" ht="41.25" x14ac:dyDescent="0.6">
      <c r="A15" s="151"/>
      <c r="B15" s="164" t="s">
        <v>943</v>
      </c>
      <c r="C15" s="165"/>
      <c r="D15" s="165"/>
      <c r="E15" s="165"/>
      <c r="F15" s="149">
        <v>11428</v>
      </c>
    </row>
    <row r="16" spans="1:6" ht="41.25" x14ac:dyDescent="0.6">
      <c r="A16" s="151"/>
      <c r="B16" s="164" t="s">
        <v>944</v>
      </c>
      <c r="C16" s="165"/>
      <c r="D16" s="165"/>
      <c r="E16" s="165"/>
      <c r="F16" s="149">
        <v>233043</v>
      </c>
    </row>
    <row r="17" spans="1:6" ht="42" thickBot="1" x14ac:dyDescent="0.65">
      <c r="A17" s="151"/>
      <c r="B17" s="166" t="s">
        <v>945</v>
      </c>
      <c r="C17" s="167"/>
      <c r="D17" s="167"/>
      <c r="E17" s="167"/>
      <c r="F17" s="150">
        <v>0</v>
      </c>
    </row>
  </sheetData>
  <mergeCells count="16">
    <mergeCell ref="B16:E16"/>
    <mergeCell ref="B17:E17"/>
    <mergeCell ref="B2:F2"/>
    <mergeCell ref="B4:F4"/>
    <mergeCell ref="B5:F5"/>
    <mergeCell ref="E6:F6"/>
    <mergeCell ref="B7:F7"/>
    <mergeCell ref="B3:F3"/>
    <mergeCell ref="B8:E8"/>
    <mergeCell ref="B9:E9"/>
    <mergeCell ref="B10:E10"/>
    <mergeCell ref="B11:E11"/>
    <mergeCell ref="B12:E12"/>
    <mergeCell ref="B13:E13"/>
    <mergeCell ref="B14:E14"/>
    <mergeCell ref="B15:E15"/>
  </mergeCells>
  <pageMargins left="0.78740157480314965" right="0.78740157480314965" top="1.1811023622047245" bottom="1.1811023622047245" header="0.59055118110236227" footer="0.59055118110236227"/>
  <pageSetup paperSize="8" fitToHeight="0" orientation="landscape"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1"/>
  <sheetViews>
    <sheetView showGridLines="0" zoomScaleNormal="100" zoomScaleSheetLayoutView="70" zoomScalePageLayoutView="80" workbookViewId="0"/>
  </sheetViews>
  <sheetFormatPr defaultColWidth="8.88671875" defaultRowHeight="15" x14ac:dyDescent="0.25"/>
  <cols>
    <col min="1" max="1" width="2.21875" style="132" customWidth="1"/>
    <col min="2" max="2" width="14.77734375" style="132" bestFit="1" customWidth="1"/>
    <col min="3" max="3" width="8.88671875" style="132" customWidth="1"/>
    <col min="4" max="4" width="2.5546875" style="132" bestFit="1" customWidth="1"/>
    <col min="5" max="5" width="9.5546875" style="132" customWidth="1"/>
    <col min="6" max="10" width="18.77734375" style="132" customWidth="1"/>
    <col min="11" max="11" width="2.21875" style="132" customWidth="1"/>
    <col min="12" max="16384" width="8.88671875" style="132"/>
  </cols>
  <sheetData>
    <row r="2" spans="1:10" ht="20.25" x14ac:dyDescent="0.3">
      <c r="A2"/>
      <c r="B2" s="174" t="s">
        <v>951</v>
      </c>
      <c r="C2" s="174"/>
      <c r="D2" s="174"/>
      <c r="E2" s="174"/>
      <c r="F2" s="174"/>
      <c r="G2" s="174"/>
      <c r="H2" s="174"/>
      <c r="I2" s="174"/>
      <c r="J2" s="174"/>
    </row>
    <row r="3" spans="1:10" ht="131.25" x14ac:dyDescent="1.8">
      <c r="A3" s="134"/>
      <c r="B3" s="175"/>
      <c r="C3" s="175"/>
      <c r="D3" s="175"/>
      <c r="E3" s="175"/>
      <c r="F3" s="175"/>
      <c r="G3" s="175"/>
      <c r="H3" s="175"/>
      <c r="I3" s="175"/>
      <c r="J3" s="175"/>
    </row>
    <row r="4" spans="1:10" x14ac:dyDescent="0.25">
      <c r="B4" s="182" t="str">
        <f>_xlfn.CONCAT("Summary report on forecast infrastructure charges revenue and forecast trunk infrastructure expenditure aligning with Council's Annual Plan and Budget ",YEAR($C$6),"-",RIGHT(YEAR($C$6)+1,2),".")</f>
        <v>Summary report on forecast infrastructure charges revenue and forecast trunk infrastructure expenditure aligning with Council's Annual Plan and Budget 2025-26.</v>
      </c>
      <c r="C4" s="182"/>
      <c r="D4" s="182"/>
      <c r="E4" s="182"/>
      <c r="F4" s="182"/>
      <c r="G4" s="182"/>
      <c r="H4" s="182"/>
      <c r="I4" s="182"/>
      <c r="J4" s="182"/>
    </row>
    <row r="5" spans="1:10" x14ac:dyDescent="0.25">
      <c r="B5" s="182"/>
      <c r="C5" s="182"/>
      <c r="D5" s="182"/>
      <c r="E5" s="182"/>
      <c r="F5" s="182"/>
      <c r="G5" s="182"/>
      <c r="H5" s="182"/>
      <c r="I5" s="182"/>
      <c r="J5" s="182"/>
    </row>
    <row r="6" spans="1:10" x14ac:dyDescent="0.25">
      <c r="B6" s="133" t="s">
        <v>953</v>
      </c>
      <c r="C6" s="146">
        <f>DATE(YEAR('Actual Revenue &amp; Expenditure'!$C$6)+1,MONTH('Actual Revenue &amp; Expenditure'!$C$6),DAY('Actual Revenue &amp; Expenditure'!$C$6))</f>
        <v>45839</v>
      </c>
      <c r="D6" s="136" t="s">
        <v>952</v>
      </c>
      <c r="E6" s="135">
        <f>DATE(YEAR($C$6)+4,MONTH($C$6)-1,30)</f>
        <v>47299</v>
      </c>
    </row>
    <row r="7" spans="1:10" ht="15.75" thickBot="1" x14ac:dyDescent="0.3"/>
    <row r="8" spans="1:10" x14ac:dyDescent="0.25">
      <c r="F8" s="183" t="s">
        <v>3</v>
      </c>
      <c r="G8" s="184"/>
      <c r="H8" s="184"/>
      <c r="I8" s="184"/>
      <c r="J8" s="185"/>
    </row>
    <row r="9" spans="1:10" ht="45" customHeight="1" thickBot="1" x14ac:dyDescent="0.3">
      <c r="F9" s="137" t="str">
        <f>_xlfn.CONCAT("Proposed",CHAR(10),YEAR($C$6),"-",RIGHT(YEAR($C$6)+1,2),CHAR(10),"$'000")</f>
        <v>Proposed
2025-26
$'000</v>
      </c>
      <c r="G9" s="138" t="str">
        <f>_xlfn.CONCAT("Proposed",CHAR(10),YEAR($C$6)+1,"-",RIGHT(YEAR($C$6)+2,2),CHAR(10),"$'000")</f>
        <v>Proposed
2026-27
$'000</v>
      </c>
      <c r="H9" s="138" t="str">
        <f>_xlfn.CONCAT("Proposed",CHAR(10),YEAR($C$6)+2,"-",RIGHT(YEAR($C$6)+3,2),CHAR(10),"$'000")</f>
        <v>Proposed
2027-28
$'000</v>
      </c>
      <c r="I9" s="138" t="str">
        <f>_xlfn.CONCAT("Proposed",CHAR(10),YEAR($C$6)+3,"-",RIGHT(YEAR($C$6)+4,2),CHAR(10),"$'000")</f>
        <v>Proposed
2028-29
$'000</v>
      </c>
      <c r="J9" s="139" t="s">
        <v>948</v>
      </c>
    </row>
    <row r="10" spans="1:10" ht="47.25" customHeight="1" x14ac:dyDescent="0.25">
      <c r="B10" s="176" t="s">
        <v>946</v>
      </c>
      <c r="C10" s="177"/>
      <c r="D10" s="177"/>
      <c r="E10" s="178"/>
      <c r="F10" s="140">
        <v>103198</v>
      </c>
      <c r="G10" s="141">
        <v>115509</v>
      </c>
      <c r="H10" s="141">
        <v>124524</v>
      </c>
      <c r="I10" s="141">
        <v>129671</v>
      </c>
      <c r="J10" s="142">
        <f>SUM(F10:I10)</f>
        <v>472902</v>
      </c>
    </row>
    <row r="11" spans="1:10" ht="48" customHeight="1" thickBot="1" x14ac:dyDescent="0.3">
      <c r="B11" s="179" t="s">
        <v>947</v>
      </c>
      <c r="C11" s="180"/>
      <c r="D11" s="180"/>
      <c r="E11" s="181"/>
      <c r="F11" s="143">
        <v>104241</v>
      </c>
      <c r="G11" s="144">
        <v>118497</v>
      </c>
      <c r="H11" s="144">
        <v>127928</v>
      </c>
      <c r="I11" s="144">
        <v>132799</v>
      </c>
      <c r="J11" s="145">
        <f>SUM(F11:I11)</f>
        <v>483465</v>
      </c>
    </row>
  </sheetData>
  <mergeCells count="7">
    <mergeCell ref="B2:J2"/>
    <mergeCell ref="B3:J3"/>
    <mergeCell ref="B10:E10"/>
    <mergeCell ref="B11:E11"/>
    <mergeCell ref="B4:J4"/>
    <mergeCell ref="F8:J8"/>
    <mergeCell ref="B5:J5"/>
  </mergeCells>
  <pageMargins left="0.78740157480314965" right="0.78740157480314965" top="1.1811023622047245" bottom="1.1811023622047245" header="0.59055118110236227" footer="0.59055118110236227"/>
  <pageSetup paperSize="8"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J488"/>
  <sheetViews>
    <sheetView topLeftCell="D4" zoomScale="70" zoomScaleNormal="70" workbookViewId="0">
      <selection activeCell="D7" sqref="A7:XFD7"/>
    </sheetView>
  </sheetViews>
  <sheetFormatPr defaultColWidth="9.109375" defaultRowHeight="15" x14ac:dyDescent="0.25"/>
  <cols>
    <col min="1" max="1" width="37.109375" style="1" customWidth="1"/>
    <col min="2" max="2" width="71.6640625" style="1" customWidth="1"/>
    <col min="3" max="3" width="49.5546875" style="130" customWidth="1"/>
    <col min="4" max="4" width="77.109375" style="1" customWidth="1"/>
    <col min="5" max="5" width="54.88671875" style="1" customWidth="1"/>
    <col min="6" max="6" width="46.44140625" style="1" customWidth="1"/>
    <col min="7" max="7" width="42.109375" style="1" customWidth="1"/>
    <col min="8" max="8" width="33.44140625" style="131" customWidth="1"/>
    <col min="9" max="9" width="30.109375" style="131" customWidth="1"/>
    <col min="10" max="10" width="21.88671875" style="1" customWidth="1"/>
    <col min="11" max="11" width="9.109375" style="119"/>
    <col min="12" max="12" width="7.109375" style="119" customWidth="1"/>
    <col min="13" max="13" width="2" style="119" customWidth="1"/>
    <col min="14" max="16" width="7.109375" style="119" customWidth="1"/>
    <col min="17" max="16384" width="9.109375" style="119"/>
  </cols>
  <sheetData>
    <row r="1" spans="1:10" s="102" customFormat="1" ht="27.75" x14ac:dyDescent="0.25">
      <c r="A1" s="92" t="s">
        <v>935</v>
      </c>
      <c r="B1" s="92"/>
      <c r="C1" s="93"/>
      <c r="D1" s="94"/>
      <c r="E1" s="95"/>
      <c r="F1" s="95"/>
      <c r="G1" s="95"/>
      <c r="H1" s="96"/>
      <c r="I1" s="96"/>
      <c r="J1" s="95"/>
    </row>
    <row r="2" spans="1:10" s="102" customFormat="1" ht="96.75" customHeight="1" x14ac:dyDescent="0.25">
      <c r="A2" s="97"/>
      <c r="B2" s="98"/>
      <c r="C2" s="93"/>
      <c r="D2" s="99"/>
      <c r="E2" s="100"/>
      <c r="F2" s="95"/>
      <c r="G2" s="95"/>
      <c r="H2" s="96"/>
      <c r="I2" s="96"/>
      <c r="J2" s="95"/>
    </row>
    <row r="3" spans="1:10" s="102" customFormat="1" ht="20.25" x14ac:dyDescent="0.25">
      <c r="A3" s="101" t="s">
        <v>168</v>
      </c>
      <c r="B3" s="101"/>
      <c r="C3" s="93"/>
      <c r="D3" s="94"/>
      <c r="E3" s="94"/>
      <c r="F3" s="95"/>
      <c r="G3" s="95"/>
      <c r="H3" s="96"/>
      <c r="I3" s="96"/>
      <c r="J3" s="95"/>
    </row>
    <row r="4" spans="1:10" s="102" customFormat="1" ht="20.25" x14ac:dyDescent="0.25">
      <c r="A4" s="101" t="s">
        <v>169</v>
      </c>
      <c r="B4" s="101"/>
      <c r="C4" s="93"/>
      <c r="D4" s="94"/>
      <c r="E4" s="95"/>
      <c r="F4" s="95"/>
      <c r="G4" s="95"/>
      <c r="H4" s="96"/>
      <c r="I4" s="96"/>
      <c r="J4" s="95"/>
    </row>
    <row r="5" spans="1:10" s="102" customFormat="1" ht="15.75" thickBot="1" x14ac:dyDescent="0.3">
      <c r="A5" s="95"/>
      <c r="B5" s="95"/>
      <c r="C5" s="93"/>
      <c r="D5" s="94"/>
      <c r="E5" s="95"/>
      <c r="F5" s="95"/>
      <c r="G5" s="95"/>
      <c r="H5" s="96"/>
      <c r="I5" s="96"/>
      <c r="J5" s="95"/>
    </row>
    <row r="6" spans="1:10" s="108" customFormat="1" ht="15.75" x14ac:dyDescent="0.25">
      <c r="A6" s="103" t="s">
        <v>161</v>
      </c>
      <c r="B6" s="104" t="s">
        <v>162</v>
      </c>
      <c r="C6" s="105" t="s">
        <v>163</v>
      </c>
      <c r="D6" s="104" t="s">
        <v>164</v>
      </c>
      <c r="E6" s="104" t="s">
        <v>165</v>
      </c>
      <c r="F6" s="104" t="s">
        <v>166</v>
      </c>
      <c r="G6" s="104" t="s">
        <v>167</v>
      </c>
      <c r="H6" s="106" t="s">
        <v>170</v>
      </c>
      <c r="I6" s="106" t="s">
        <v>171</v>
      </c>
      <c r="J6" s="107" t="s">
        <v>172</v>
      </c>
    </row>
    <row r="7" spans="1:10" s="108" customFormat="1" ht="47.25" x14ac:dyDescent="0.25">
      <c r="A7" s="109" t="s">
        <v>5</v>
      </c>
      <c r="B7" s="110" t="s">
        <v>173</v>
      </c>
      <c r="C7" s="111" t="s">
        <v>174</v>
      </c>
      <c r="D7" s="110" t="s">
        <v>7</v>
      </c>
      <c r="E7" s="110" t="s">
        <v>10</v>
      </c>
      <c r="F7" s="110" t="s">
        <v>31</v>
      </c>
      <c r="G7" s="110" t="s">
        <v>175</v>
      </c>
      <c r="H7" s="112" t="s">
        <v>176</v>
      </c>
      <c r="I7" s="112" t="s">
        <v>177</v>
      </c>
      <c r="J7" s="113" t="s">
        <v>151</v>
      </c>
    </row>
    <row r="8" spans="1:10" hidden="1" x14ac:dyDescent="0.25">
      <c r="A8" s="114" t="s">
        <v>43</v>
      </c>
      <c r="B8" s="115" t="s">
        <v>178</v>
      </c>
      <c r="C8" s="116" t="s">
        <v>45</v>
      </c>
      <c r="D8" s="115" t="s">
        <v>42</v>
      </c>
      <c r="E8" s="115" t="s">
        <v>179</v>
      </c>
      <c r="F8" s="115" t="s">
        <v>46</v>
      </c>
      <c r="G8" s="115"/>
      <c r="H8" s="117">
        <v>17744.12</v>
      </c>
      <c r="I8" s="117">
        <v>0</v>
      </c>
      <c r="J8" s="118" t="s">
        <v>47</v>
      </c>
    </row>
    <row r="9" spans="1:10" hidden="1" x14ac:dyDescent="0.25">
      <c r="A9" s="114" t="s">
        <v>43</v>
      </c>
      <c r="B9" s="115" t="s">
        <v>180</v>
      </c>
      <c r="C9" s="116" t="s">
        <v>45</v>
      </c>
      <c r="D9" s="115" t="s">
        <v>42</v>
      </c>
      <c r="E9" s="115" t="s">
        <v>181</v>
      </c>
      <c r="F9" s="115" t="s">
        <v>46</v>
      </c>
      <c r="G9" s="115"/>
      <c r="H9" s="117">
        <v>22649.85</v>
      </c>
      <c r="I9" s="117">
        <v>0</v>
      </c>
      <c r="J9" s="118" t="s">
        <v>47</v>
      </c>
    </row>
    <row r="10" spans="1:10" hidden="1" x14ac:dyDescent="0.25">
      <c r="A10" s="114" t="s">
        <v>43</v>
      </c>
      <c r="B10" s="115" t="s">
        <v>182</v>
      </c>
      <c r="C10" s="116" t="s">
        <v>45</v>
      </c>
      <c r="D10" s="115" t="s">
        <v>42</v>
      </c>
      <c r="E10" s="115" t="s">
        <v>183</v>
      </c>
      <c r="F10" s="115" t="s">
        <v>46</v>
      </c>
      <c r="G10" s="115"/>
      <c r="H10" s="117">
        <v>40380.76</v>
      </c>
      <c r="I10" s="117">
        <v>0</v>
      </c>
      <c r="J10" s="118" t="s">
        <v>47</v>
      </c>
    </row>
    <row r="11" spans="1:10" hidden="1" x14ac:dyDescent="0.25">
      <c r="A11" s="114" t="s">
        <v>43</v>
      </c>
      <c r="B11" s="115" t="s">
        <v>184</v>
      </c>
      <c r="C11" s="116" t="s">
        <v>45</v>
      </c>
      <c r="D11" s="115" t="s">
        <v>42</v>
      </c>
      <c r="E11" s="115" t="s">
        <v>185</v>
      </c>
      <c r="F11" s="115" t="s">
        <v>46</v>
      </c>
      <c r="G11" s="115"/>
      <c r="H11" s="117">
        <v>50039.81</v>
      </c>
      <c r="I11" s="117">
        <v>0</v>
      </c>
      <c r="J11" s="118" t="s">
        <v>47</v>
      </c>
    </row>
    <row r="12" spans="1:10" hidden="1" x14ac:dyDescent="0.25">
      <c r="A12" s="114" t="s">
        <v>43</v>
      </c>
      <c r="B12" s="115" t="s">
        <v>186</v>
      </c>
      <c r="C12" s="116" t="s">
        <v>45</v>
      </c>
      <c r="D12" s="115" t="s">
        <v>42</v>
      </c>
      <c r="E12" s="115" t="s">
        <v>187</v>
      </c>
      <c r="F12" s="115" t="s">
        <v>46</v>
      </c>
      <c r="G12" s="115"/>
      <c r="H12" s="117">
        <v>18566</v>
      </c>
      <c r="I12" s="117">
        <v>0</v>
      </c>
      <c r="J12" s="118" t="s">
        <v>47</v>
      </c>
    </row>
    <row r="13" spans="1:10" hidden="1" x14ac:dyDescent="0.25">
      <c r="A13" s="114" t="s">
        <v>43</v>
      </c>
      <c r="B13" s="115" t="s">
        <v>188</v>
      </c>
      <c r="C13" s="116" t="s">
        <v>45</v>
      </c>
      <c r="D13" s="115" t="s">
        <v>42</v>
      </c>
      <c r="E13" s="115" t="s">
        <v>189</v>
      </c>
      <c r="F13" s="115" t="s">
        <v>46</v>
      </c>
      <c r="G13" s="115"/>
      <c r="H13" s="117">
        <v>23589.919999999998</v>
      </c>
      <c r="I13" s="117">
        <v>0</v>
      </c>
      <c r="J13" s="118" t="s">
        <v>47</v>
      </c>
    </row>
    <row r="14" spans="1:10" hidden="1" x14ac:dyDescent="0.25">
      <c r="A14" s="114" t="s">
        <v>43</v>
      </c>
      <c r="B14" s="115" t="s">
        <v>190</v>
      </c>
      <c r="C14" s="116" t="s">
        <v>45</v>
      </c>
      <c r="D14" s="115" t="s">
        <v>42</v>
      </c>
      <c r="E14" s="115" t="s">
        <v>179</v>
      </c>
      <c r="F14" s="115" t="s">
        <v>46</v>
      </c>
      <c r="G14" s="115"/>
      <c r="H14" s="117">
        <v>16136.94</v>
      </c>
      <c r="I14" s="117">
        <v>0</v>
      </c>
      <c r="J14" s="118" t="s">
        <v>47</v>
      </c>
    </row>
    <row r="15" spans="1:10" hidden="1" x14ac:dyDescent="0.25">
      <c r="A15" s="114" t="s">
        <v>43</v>
      </c>
      <c r="B15" s="115" t="s">
        <v>191</v>
      </c>
      <c r="C15" s="116" t="s">
        <v>45</v>
      </c>
      <c r="D15" s="115" t="s">
        <v>42</v>
      </c>
      <c r="E15" s="115" t="s">
        <v>192</v>
      </c>
      <c r="F15" s="115" t="s">
        <v>46</v>
      </c>
      <c r="G15" s="115"/>
      <c r="H15" s="117">
        <v>30469.69</v>
      </c>
      <c r="I15" s="117">
        <v>0</v>
      </c>
      <c r="J15" s="118" t="s">
        <v>47</v>
      </c>
    </row>
    <row r="16" spans="1:10" hidden="1" x14ac:dyDescent="0.25">
      <c r="A16" s="114" t="s">
        <v>43</v>
      </c>
      <c r="B16" s="115" t="s">
        <v>193</v>
      </c>
      <c r="C16" s="116" t="s">
        <v>45</v>
      </c>
      <c r="D16" s="115" t="s">
        <v>42</v>
      </c>
      <c r="E16" s="115" t="s">
        <v>194</v>
      </c>
      <c r="F16" s="115" t="s">
        <v>46</v>
      </c>
      <c r="G16" s="115"/>
      <c r="H16" s="117">
        <v>32023.95</v>
      </c>
      <c r="I16" s="117">
        <v>0</v>
      </c>
      <c r="J16" s="118" t="s">
        <v>47</v>
      </c>
    </row>
    <row r="17" spans="1:10" hidden="1" x14ac:dyDescent="0.25">
      <c r="A17" s="114" t="s">
        <v>43</v>
      </c>
      <c r="B17" s="115" t="s">
        <v>195</v>
      </c>
      <c r="C17" s="116" t="s">
        <v>45</v>
      </c>
      <c r="D17" s="115" t="s">
        <v>42</v>
      </c>
      <c r="E17" s="115" t="s">
        <v>196</v>
      </c>
      <c r="F17" s="115" t="s">
        <v>46</v>
      </c>
      <c r="G17" s="115"/>
      <c r="H17" s="117">
        <v>24448.7</v>
      </c>
      <c r="I17" s="117">
        <v>0</v>
      </c>
      <c r="J17" s="118" t="s">
        <v>47</v>
      </c>
    </row>
    <row r="18" spans="1:10" hidden="1" x14ac:dyDescent="0.25">
      <c r="A18" s="114" t="s">
        <v>43</v>
      </c>
      <c r="B18" s="115" t="s">
        <v>197</v>
      </c>
      <c r="C18" s="116" t="s">
        <v>45</v>
      </c>
      <c r="D18" s="115" t="s">
        <v>42</v>
      </c>
      <c r="E18" s="115" t="s">
        <v>192</v>
      </c>
      <c r="F18" s="115" t="s">
        <v>46</v>
      </c>
      <c r="G18" s="115"/>
      <c r="H18" s="117">
        <v>20654</v>
      </c>
      <c r="I18" s="117">
        <v>0</v>
      </c>
      <c r="J18" s="118" t="s">
        <v>47</v>
      </c>
    </row>
    <row r="19" spans="1:10" hidden="1" x14ac:dyDescent="0.25">
      <c r="A19" s="114" t="s">
        <v>43</v>
      </c>
      <c r="B19" s="115" t="s">
        <v>198</v>
      </c>
      <c r="C19" s="116" t="s">
        <v>45</v>
      </c>
      <c r="D19" s="115" t="s">
        <v>42</v>
      </c>
      <c r="E19" s="115" t="s">
        <v>199</v>
      </c>
      <c r="F19" s="115" t="s">
        <v>46</v>
      </c>
      <c r="G19" s="115"/>
      <c r="H19" s="117">
        <v>19799.38</v>
      </c>
      <c r="I19" s="117">
        <v>0</v>
      </c>
      <c r="J19" s="118" t="s">
        <v>47</v>
      </c>
    </row>
    <row r="20" spans="1:10" hidden="1" x14ac:dyDescent="0.25">
      <c r="A20" s="114" t="s">
        <v>43</v>
      </c>
      <c r="B20" s="115" t="s">
        <v>200</v>
      </c>
      <c r="C20" s="116" t="s">
        <v>45</v>
      </c>
      <c r="D20" s="115" t="s">
        <v>42</v>
      </c>
      <c r="E20" s="115" t="s">
        <v>201</v>
      </c>
      <c r="F20" s="115" t="s">
        <v>46</v>
      </c>
      <c r="G20" s="115"/>
      <c r="H20" s="117">
        <v>22520.3</v>
      </c>
      <c r="I20" s="117">
        <v>0</v>
      </c>
      <c r="J20" s="118" t="s">
        <v>47</v>
      </c>
    </row>
    <row r="21" spans="1:10" hidden="1" x14ac:dyDescent="0.25">
      <c r="A21" s="114" t="s">
        <v>43</v>
      </c>
      <c r="B21" s="115" t="s">
        <v>202</v>
      </c>
      <c r="C21" s="116" t="s">
        <v>45</v>
      </c>
      <c r="D21" s="115" t="s">
        <v>42</v>
      </c>
      <c r="E21" s="115" t="s">
        <v>203</v>
      </c>
      <c r="F21" s="115" t="s">
        <v>46</v>
      </c>
      <c r="G21" s="115"/>
      <c r="H21" s="117">
        <v>53011.58</v>
      </c>
      <c r="I21" s="117">
        <v>0</v>
      </c>
      <c r="J21" s="118" t="s">
        <v>47</v>
      </c>
    </row>
    <row r="22" spans="1:10" hidden="1" x14ac:dyDescent="0.25">
      <c r="A22" s="114" t="s">
        <v>43</v>
      </c>
      <c r="B22" s="115" t="s">
        <v>204</v>
      </c>
      <c r="C22" s="116" t="s">
        <v>45</v>
      </c>
      <c r="D22" s="115" t="s">
        <v>42</v>
      </c>
      <c r="E22" s="115" t="s">
        <v>205</v>
      </c>
      <c r="F22" s="115" t="s">
        <v>46</v>
      </c>
      <c r="G22" s="115"/>
      <c r="H22" s="117">
        <v>25257.33</v>
      </c>
      <c r="I22" s="117">
        <v>0</v>
      </c>
      <c r="J22" s="118" t="s">
        <v>47</v>
      </c>
    </row>
    <row r="23" spans="1:10" hidden="1" x14ac:dyDescent="0.25">
      <c r="A23" s="114" t="s">
        <v>43</v>
      </c>
      <c r="B23" s="115" t="s">
        <v>206</v>
      </c>
      <c r="C23" s="116" t="s">
        <v>45</v>
      </c>
      <c r="D23" s="115" t="s">
        <v>42</v>
      </c>
      <c r="E23" s="115" t="s">
        <v>207</v>
      </c>
      <c r="F23" s="115" t="s">
        <v>46</v>
      </c>
      <c r="G23" s="115"/>
      <c r="H23" s="117">
        <v>16978.810000000001</v>
      </c>
      <c r="I23" s="117">
        <v>0</v>
      </c>
      <c r="J23" s="118" t="s">
        <v>47</v>
      </c>
    </row>
    <row r="24" spans="1:10" hidden="1" x14ac:dyDescent="0.25">
      <c r="A24" s="114" t="s">
        <v>43</v>
      </c>
      <c r="B24" s="115" t="s">
        <v>208</v>
      </c>
      <c r="C24" s="116" t="s">
        <v>45</v>
      </c>
      <c r="D24" s="115" t="s">
        <v>42</v>
      </c>
      <c r="E24" s="115" t="s">
        <v>209</v>
      </c>
      <c r="F24" s="115" t="s">
        <v>46</v>
      </c>
      <c r="G24" s="115"/>
      <c r="H24" s="117">
        <v>22735.35</v>
      </c>
      <c r="I24" s="117">
        <v>0</v>
      </c>
      <c r="J24" s="118" t="s">
        <v>47</v>
      </c>
    </row>
    <row r="25" spans="1:10" hidden="1" x14ac:dyDescent="0.25">
      <c r="A25" s="114" t="s">
        <v>43</v>
      </c>
      <c r="B25" s="115" t="s">
        <v>210</v>
      </c>
      <c r="C25" s="116" t="s">
        <v>45</v>
      </c>
      <c r="D25" s="115" t="s">
        <v>42</v>
      </c>
      <c r="E25" s="115" t="s">
        <v>211</v>
      </c>
      <c r="F25" s="115" t="s">
        <v>46</v>
      </c>
      <c r="G25" s="115"/>
      <c r="H25" s="117">
        <v>53365.07</v>
      </c>
      <c r="I25" s="117">
        <v>0</v>
      </c>
      <c r="J25" s="118" t="s">
        <v>47</v>
      </c>
    </row>
    <row r="26" spans="1:10" hidden="1" x14ac:dyDescent="0.25">
      <c r="A26" s="114" t="s">
        <v>43</v>
      </c>
      <c r="B26" s="115" t="s">
        <v>212</v>
      </c>
      <c r="C26" s="116" t="s">
        <v>45</v>
      </c>
      <c r="D26" s="115" t="s">
        <v>42</v>
      </c>
      <c r="E26" s="115" t="s">
        <v>213</v>
      </c>
      <c r="F26" s="115" t="s">
        <v>46</v>
      </c>
      <c r="G26" s="115"/>
      <c r="H26" s="117">
        <v>38445.4</v>
      </c>
      <c r="I26" s="117">
        <v>0</v>
      </c>
      <c r="J26" s="118" t="s">
        <v>47</v>
      </c>
    </row>
    <row r="27" spans="1:10" hidden="1" x14ac:dyDescent="0.25">
      <c r="A27" s="114" t="s">
        <v>43</v>
      </c>
      <c r="B27" s="115" t="s">
        <v>214</v>
      </c>
      <c r="C27" s="116" t="s">
        <v>45</v>
      </c>
      <c r="D27" s="115" t="s">
        <v>42</v>
      </c>
      <c r="E27" s="115" t="s">
        <v>215</v>
      </c>
      <c r="F27" s="115" t="s">
        <v>46</v>
      </c>
      <c r="G27" s="115"/>
      <c r="H27" s="117">
        <v>31126</v>
      </c>
      <c r="I27" s="117">
        <v>0</v>
      </c>
      <c r="J27" s="118" t="s">
        <v>47</v>
      </c>
    </row>
    <row r="28" spans="1:10" hidden="1" x14ac:dyDescent="0.25">
      <c r="A28" s="114" t="s">
        <v>43</v>
      </c>
      <c r="B28" s="115" t="s">
        <v>216</v>
      </c>
      <c r="C28" s="116" t="s">
        <v>45</v>
      </c>
      <c r="D28" s="115" t="s">
        <v>42</v>
      </c>
      <c r="E28" s="115" t="s">
        <v>217</v>
      </c>
      <c r="F28" s="115" t="s">
        <v>46</v>
      </c>
      <c r="G28" s="115"/>
      <c r="H28" s="117">
        <v>34326.94</v>
      </c>
      <c r="I28" s="117">
        <v>0</v>
      </c>
      <c r="J28" s="118" t="s">
        <v>47</v>
      </c>
    </row>
    <row r="29" spans="1:10" hidden="1" x14ac:dyDescent="0.25">
      <c r="A29" s="114" t="s">
        <v>43</v>
      </c>
      <c r="B29" s="115" t="s">
        <v>218</v>
      </c>
      <c r="C29" s="116" t="s">
        <v>45</v>
      </c>
      <c r="D29" s="115" t="s">
        <v>42</v>
      </c>
      <c r="E29" s="115" t="s">
        <v>185</v>
      </c>
      <c r="F29" s="115" t="s">
        <v>46</v>
      </c>
      <c r="G29" s="115"/>
      <c r="H29" s="117">
        <v>20550.740000000002</v>
      </c>
      <c r="I29" s="117">
        <v>0</v>
      </c>
      <c r="J29" s="118" t="s">
        <v>47</v>
      </c>
    </row>
    <row r="30" spans="1:10" hidden="1" x14ac:dyDescent="0.25">
      <c r="A30" s="114" t="s">
        <v>43</v>
      </c>
      <c r="B30" s="115" t="s">
        <v>219</v>
      </c>
      <c r="C30" s="116" t="s">
        <v>45</v>
      </c>
      <c r="D30" s="115" t="s">
        <v>42</v>
      </c>
      <c r="E30" s="115" t="s">
        <v>220</v>
      </c>
      <c r="F30" s="115" t="s">
        <v>46</v>
      </c>
      <c r="G30" s="115"/>
      <c r="H30" s="117">
        <v>20119.29</v>
      </c>
      <c r="I30" s="117">
        <v>0</v>
      </c>
      <c r="J30" s="118" t="s">
        <v>47</v>
      </c>
    </row>
    <row r="31" spans="1:10" hidden="1" x14ac:dyDescent="0.25">
      <c r="A31" s="114" t="s">
        <v>43</v>
      </c>
      <c r="B31" s="115" t="s">
        <v>219</v>
      </c>
      <c r="C31" s="116" t="s">
        <v>45</v>
      </c>
      <c r="D31" s="115" t="s">
        <v>42</v>
      </c>
      <c r="E31" s="115" t="s">
        <v>201</v>
      </c>
      <c r="F31" s="115" t="s">
        <v>46</v>
      </c>
      <c r="G31" s="115"/>
      <c r="H31" s="117">
        <v>16902.25</v>
      </c>
      <c r="I31" s="117">
        <v>0</v>
      </c>
      <c r="J31" s="118" t="s">
        <v>47</v>
      </c>
    </row>
    <row r="32" spans="1:10" hidden="1" x14ac:dyDescent="0.25">
      <c r="A32" s="114" t="s">
        <v>43</v>
      </c>
      <c r="B32" s="115" t="s">
        <v>221</v>
      </c>
      <c r="C32" s="116" t="s">
        <v>45</v>
      </c>
      <c r="D32" s="115" t="s">
        <v>42</v>
      </c>
      <c r="E32" s="115" t="s">
        <v>222</v>
      </c>
      <c r="F32" s="115" t="s">
        <v>46</v>
      </c>
      <c r="G32" s="115"/>
      <c r="H32" s="117">
        <v>19645.939999999999</v>
      </c>
      <c r="I32" s="117">
        <v>0</v>
      </c>
      <c r="J32" s="118" t="s">
        <v>47</v>
      </c>
    </row>
    <row r="33" spans="1:10" hidden="1" x14ac:dyDescent="0.25">
      <c r="A33" s="114" t="s">
        <v>43</v>
      </c>
      <c r="B33" s="115" t="s">
        <v>223</v>
      </c>
      <c r="C33" s="116" t="s">
        <v>45</v>
      </c>
      <c r="D33" s="115" t="s">
        <v>42</v>
      </c>
      <c r="E33" s="115" t="s">
        <v>224</v>
      </c>
      <c r="F33" s="115" t="s">
        <v>46</v>
      </c>
      <c r="G33" s="115"/>
      <c r="H33" s="117">
        <v>25695.65</v>
      </c>
      <c r="I33" s="117">
        <v>0</v>
      </c>
      <c r="J33" s="118" t="s">
        <v>47</v>
      </c>
    </row>
    <row r="34" spans="1:10" hidden="1" x14ac:dyDescent="0.25">
      <c r="A34" s="114" t="s">
        <v>43</v>
      </c>
      <c r="B34" s="115" t="s">
        <v>225</v>
      </c>
      <c r="C34" s="116" t="s">
        <v>45</v>
      </c>
      <c r="D34" s="115" t="s">
        <v>42</v>
      </c>
      <c r="E34" s="115" t="s">
        <v>224</v>
      </c>
      <c r="F34" s="115" t="s">
        <v>46</v>
      </c>
      <c r="G34" s="115"/>
      <c r="H34" s="117">
        <v>42989.83</v>
      </c>
      <c r="I34" s="117">
        <v>0</v>
      </c>
      <c r="J34" s="118" t="s">
        <v>47</v>
      </c>
    </row>
    <row r="35" spans="1:10" hidden="1" x14ac:dyDescent="0.25">
      <c r="A35" s="114" t="s">
        <v>43</v>
      </c>
      <c r="B35" s="115" t="s">
        <v>226</v>
      </c>
      <c r="C35" s="116" t="s">
        <v>45</v>
      </c>
      <c r="D35" s="115" t="s">
        <v>42</v>
      </c>
      <c r="E35" s="115" t="s">
        <v>227</v>
      </c>
      <c r="F35" s="115" t="s">
        <v>46</v>
      </c>
      <c r="G35" s="115"/>
      <c r="H35" s="117">
        <v>51538.34</v>
      </c>
      <c r="I35" s="117">
        <v>0</v>
      </c>
      <c r="J35" s="118" t="s">
        <v>47</v>
      </c>
    </row>
    <row r="36" spans="1:10" hidden="1" x14ac:dyDescent="0.25">
      <c r="A36" s="114" t="s">
        <v>43</v>
      </c>
      <c r="B36" s="115" t="s">
        <v>228</v>
      </c>
      <c r="C36" s="116" t="s">
        <v>45</v>
      </c>
      <c r="D36" s="115" t="s">
        <v>42</v>
      </c>
      <c r="E36" s="115" t="s">
        <v>229</v>
      </c>
      <c r="F36" s="115" t="s">
        <v>46</v>
      </c>
      <c r="G36" s="115"/>
      <c r="H36" s="117">
        <v>16868.75</v>
      </c>
      <c r="I36" s="117">
        <v>0</v>
      </c>
      <c r="J36" s="118" t="s">
        <v>47</v>
      </c>
    </row>
    <row r="37" spans="1:10" hidden="1" x14ac:dyDescent="0.25">
      <c r="A37" s="114" t="s">
        <v>43</v>
      </c>
      <c r="B37" s="115" t="s">
        <v>230</v>
      </c>
      <c r="C37" s="116" t="s">
        <v>45</v>
      </c>
      <c r="D37" s="115" t="s">
        <v>42</v>
      </c>
      <c r="E37" s="115" t="s">
        <v>231</v>
      </c>
      <c r="F37" s="115" t="s">
        <v>46</v>
      </c>
      <c r="G37" s="115"/>
      <c r="H37" s="117">
        <v>55793.11</v>
      </c>
      <c r="I37" s="117">
        <v>0</v>
      </c>
      <c r="J37" s="118" t="s">
        <v>47</v>
      </c>
    </row>
    <row r="38" spans="1:10" hidden="1" x14ac:dyDescent="0.25">
      <c r="A38" s="114" t="s">
        <v>43</v>
      </c>
      <c r="B38" s="115" t="s">
        <v>232</v>
      </c>
      <c r="C38" s="116" t="s">
        <v>45</v>
      </c>
      <c r="D38" s="115" t="s">
        <v>42</v>
      </c>
      <c r="E38" s="115" t="s">
        <v>233</v>
      </c>
      <c r="F38" s="115" t="s">
        <v>46</v>
      </c>
      <c r="G38" s="115"/>
      <c r="H38" s="117">
        <v>29537.31</v>
      </c>
      <c r="I38" s="117">
        <v>0</v>
      </c>
      <c r="J38" s="118" t="s">
        <v>47</v>
      </c>
    </row>
    <row r="39" spans="1:10" hidden="1" x14ac:dyDescent="0.25">
      <c r="A39" s="114" t="s">
        <v>43</v>
      </c>
      <c r="B39" s="115" t="s">
        <v>234</v>
      </c>
      <c r="C39" s="116" t="s">
        <v>45</v>
      </c>
      <c r="D39" s="115" t="s">
        <v>42</v>
      </c>
      <c r="E39" s="115" t="s">
        <v>235</v>
      </c>
      <c r="F39" s="115" t="s">
        <v>46</v>
      </c>
      <c r="G39" s="115"/>
      <c r="H39" s="117">
        <v>16054.91</v>
      </c>
      <c r="I39" s="117">
        <v>0</v>
      </c>
      <c r="J39" s="118" t="s">
        <v>47</v>
      </c>
    </row>
    <row r="40" spans="1:10" hidden="1" x14ac:dyDescent="0.25">
      <c r="A40" s="114" t="s">
        <v>43</v>
      </c>
      <c r="B40" s="115" t="s">
        <v>236</v>
      </c>
      <c r="C40" s="116" t="s">
        <v>45</v>
      </c>
      <c r="D40" s="115" t="s">
        <v>42</v>
      </c>
      <c r="E40" s="115" t="s">
        <v>237</v>
      </c>
      <c r="F40" s="115" t="s">
        <v>46</v>
      </c>
      <c r="G40" s="115"/>
      <c r="H40" s="117">
        <v>15088.42</v>
      </c>
      <c r="I40" s="117">
        <v>0</v>
      </c>
      <c r="J40" s="118" t="s">
        <v>47</v>
      </c>
    </row>
    <row r="41" spans="1:10" hidden="1" x14ac:dyDescent="0.25">
      <c r="A41" s="114" t="s">
        <v>43</v>
      </c>
      <c r="B41" s="115" t="s">
        <v>238</v>
      </c>
      <c r="C41" s="116" t="s">
        <v>45</v>
      </c>
      <c r="D41" s="115" t="s">
        <v>42</v>
      </c>
      <c r="E41" s="115" t="s">
        <v>239</v>
      </c>
      <c r="F41" s="115" t="s">
        <v>46</v>
      </c>
      <c r="G41" s="115"/>
      <c r="H41" s="117">
        <v>48997.39</v>
      </c>
      <c r="I41" s="117">
        <v>0</v>
      </c>
      <c r="J41" s="118" t="s">
        <v>47</v>
      </c>
    </row>
    <row r="42" spans="1:10" hidden="1" x14ac:dyDescent="0.25">
      <c r="A42" s="114" t="s">
        <v>43</v>
      </c>
      <c r="B42" s="115" t="s">
        <v>240</v>
      </c>
      <c r="C42" s="116" t="s">
        <v>45</v>
      </c>
      <c r="D42" s="115" t="s">
        <v>42</v>
      </c>
      <c r="E42" s="115" t="s">
        <v>224</v>
      </c>
      <c r="F42" s="115" t="s">
        <v>46</v>
      </c>
      <c r="G42" s="115"/>
      <c r="H42" s="117">
        <v>20437.71</v>
      </c>
      <c r="I42" s="117">
        <v>0</v>
      </c>
      <c r="J42" s="118" t="s">
        <v>47</v>
      </c>
    </row>
    <row r="43" spans="1:10" hidden="1" x14ac:dyDescent="0.25">
      <c r="A43" s="114" t="s">
        <v>43</v>
      </c>
      <c r="B43" s="115" t="s">
        <v>241</v>
      </c>
      <c r="C43" s="116" t="s">
        <v>45</v>
      </c>
      <c r="D43" s="115" t="s">
        <v>42</v>
      </c>
      <c r="E43" s="115" t="s">
        <v>237</v>
      </c>
      <c r="F43" s="115" t="s">
        <v>46</v>
      </c>
      <c r="G43" s="115"/>
      <c r="H43" s="117">
        <v>18175.34</v>
      </c>
      <c r="I43" s="117">
        <v>0</v>
      </c>
      <c r="J43" s="118" t="s">
        <v>47</v>
      </c>
    </row>
    <row r="44" spans="1:10" hidden="1" x14ac:dyDescent="0.25">
      <c r="A44" s="114" t="s">
        <v>43</v>
      </c>
      <c r="B44" s="115" t="s">
        <v>242</v>
      </c>
      <c r="C44" s="116" t="s">
        <v>45</v>
      </c>
      <c r="D44" s="115" t="s">
        <v>42</v>
      </c>
      <c r="E44" s="115" t="s">
        <v>243</v>
      </c>
      <c r="F44" s="115" t="s">
        <v>46</v>
      </c>
      <c r="G44" s="115"/>
      <c r="H44" s="117">
        <v>33389.160000000003</v>
      </c>
      <c r="I44" s="117">
        <v>0</v>
      </c>
      <c r="J44" s="118" t="s">
        <v>47</v>
      </c>
    </row>
    <row r="45" spans="1:10" hidden="1" x14ac:dyDescent="0.25">
      <c r="A45" s="114" t="s">
        <v>43</v>
      </c>
      <c r="B45" s="115" t="s">
        <v>244</v>
      </c>
      <c r="C45" s="116" t="s">
        <v>45</v>
      </c>
      <c r="D45" s="115" t="s">
        <v>42</v>
      </c>
      <c r="E45" s="115" t="s">
        <v>245</v>
      </c>
      <c r="F45" s="115" t="s">
        <v>46</v>
      </c>
      <c r="G45" s="115"/>
      <c r="H45" s="117">
        <v>18326.46</v>
      </c>
      <c r="I45" s="117">
        <v>0</v>
      </c>
      <c r="J45" s="118" t="s">
        <v>47</v>
      </c>
    </row>
    <row r="46" spans="1:10" hidden="1" x14ac:dyDescent="0.25">
      <c r="A46" s="114" t="s">
        <v>43</v>
      </c>
      <c r="B46" s="115" t="s">
        <v>246</v>
      </c>
      <c r="C46" s="116" t="s">
        <v>45</v>
      </c>
      <c r="D46" s="115" t="s">
        <v>42</v>
      </c>
      <c r="E46" s="115" t="s">
        <v>247</v>
      </c>
      <c r="F46" s="115" t="s">
        <v>46</v>
      </c>
      <c r="G46" s="115"/>
      <c r="H46" s="117">
        <v>55060.86</v>
      </c>
      <c r="I46" s="117">
        <v>0</v>
      </c>
      <c r="J46" s="118" t="s">
        <v>47</v>
      </c>
    </row>
    <row r="47" spans="1:10" hidden="1" x14ac:dyDescent="0.25">
      <c r="A47" s="114" t="s">
        <v>43</v>
      </c>
      <c r="B47" s="115" t="s">
        <v>248</v>
      </c>
      <c r="C47" s="116" t="s">
        <v>45</v>
      </c>
      <c r="D47" s="115" t="s">
        <v>42</v>
      </c>
      <c r="E47" s="115" t="s">
        <v>249</v>
      </c>
      <c r="F47" s="115" t="s">
        <v>46</v>
      </c>
      <c r="G47" s="115"/>
      <c r="H47" s="117">
        <v>38525.99</v>
      </c>
      <c r="I47" s="117">
        <v>0</v>
      </c>
      <c r="J47" s="118" t="s">
        <v>47</v>
      </c>
    </row>
    <row r="48" spans="1:10" hidden="1" x14ac:dyDescent="0.25">
      <c r="A48" s="114" t="s">
        <v>43</v>
      </c>
      <c r="B48" s="115" t="s">
        <v>250</v>
      </c>
      <c r="C48" s="116" t="s">
        <v>45</v>
      </c>
      <c r="D48" s="115" t="s">
        <v>42</v>
      </c>
      <c r="E48" s="115" t="s">
        <v>187</v>
      </c>
      <c r="F48" s="115" t="s">
        <v>46</v>
      </c>
      <c r="G48" s="115"/>
      <c r="H48" s="117">
        <v>21478.37</v>
      </c>
      <c r="I48" s="117">
        <v>0</v>
      </c>
      <c r="J48" s="118" t="s">
        <v>47</v>
      </c>
    </row>
    <row r="49" spans="1:10" hidden="1" x14ac:dyDescent="0.25">
      <c r="A49" s="114" t="s">
        <v>43</v>
      </c>
      <c r="B49" s="115" t="s">
        <v>251</v>
      </c>
      <c r="C49" s="116" t="s">
        <v>45</v>
      </c>
      <c r="D49" s="115" t="s">
        <v>42</v>
      </c>
      <c r="E49" s="115" t="s">
        <v>187</v>
      </c>
      <c r="F49" s="115" t="s">
        <v>46</v>
      </c>
      <c r="G49" s="115"/>
      <c r="H49" s="117">
        <v>18566</v>
      </c>
      <c r="I49" s="117">
        <v>0</v>
      </c>
      <c r="J49" s="118" t="s">
        <v>47</v>
      </c>
    </row>
    <row r="50" spans="1:10" hidden="1" x14ac:dyDescent="0.25">
      <c r="A50" s="114" t="s">
        <v>43</v>
      </c>
      <c r="B50" s="115" t="s">
        <v>252</v>
      </c>
      <c r="C50" s="116" t="s">
        <v>45</v>
      </c>
      <c r="D50" s="115" t="s">
        <v>42</v>
      </c>
      <c r="E50" s="115" t="s">
        <v>247</v>
      </c>
      <c r="F50" s="115" t="s">
        <v>46</v>
      </c>
      <c r="G50" s="115"/>
      <c r="H50" s="117">
        <v>40662.1</v>
      </c>
      <c r="I50" s="117">
        <v>0</v>
      </c>
      <c r="J50" s="118" t="s">
        <v>47</v>
      </c>
    </row>
    <row r="51" spans="1:10" hidden="1" x14ac:dyDescent="0.25">
      <c r="A51" s="114" t="s">
        <v>43</v>
      </c>
      <c r="B51" s="115" t="s">
        <v>253</v>
      </c>
      <c r="C51" s="116" t="s">
        <v>45</v>
      </c>
      <c r="D51" s="115" t="s">
        <v>42</v>
      </c>
      <c r="E51" s="115" t="s">
        <v>222</v>
      </c>
      <c r="F51" s="115" t="s">
        <v>46</v>
      </c>
      <c r="G51" s="115"/>
      <c r="H51" s="117">
        <v>22712.38</v>
      </c>
      <c r="I51" s="117">
        <v>0</v>
      </c>
      <c r="J51" s="118" t="s">
        <v>47</v>
      </c>
    </row>
    <row r="52" spans="1:10" hidden="1" x14ac:dyDescent="0.25">
      <c r="A52" s="114" t="s">
        <v>43</v>
      </c>
      <c r="B52" s="115" t="s">
        <v>254</v>
      </c>
      <c r="C52" s="116" t="s">
        <v>45</v>
      </c>
      <c r="D52" s="115" t="s">
        <v>42</v>
      </c>
      <c r="E52" s="115" t="s">
        <v>224</v>
      </c>
      <c r="F52" s="115" t="s">
        <v>46</v>
      </c>
      <c r="G52" s="115"/>
      <c r="H52" s="117">
        <v>26079.5</v>
      </c>
      <c r="I52" s="117">
        <v>0</v>
      </c>
      <c r="J52" s="118" t="s">
        <v>47</v>
      </c>
    </row>
    <row r="53" spans="1:10" hidden="1" x14ac:dyDescent="0.25">
      <c r="A53" s="114" t="s">
        <v>43</v>
      </c>
      <c r="B53" s="115" t="s">
        <v>255</v>
      </c>
      <c r="C53" s="116" t="s">
        <v>45</v>
      </c>
      <c r="D53" s="115" t="s">
        <v>42</v>
      </c>
      <c r="E53" s="115" t="s">
        <v>237</v>
      </c>
      <c r="F53" s="115" t="s">
        <v>46</v>
      </c>
      <c r="G53" s="115"/>
      <c r="H53" s="117">
        <v>29807.439999999999</v>
      </c>
      <c r="I53" s="117">
        <v>0</v>
      </c>
      <c r="J53" s="118" t="s">
        <v>47</v>
      </c>
    </row>
    <row r="54" spans="1:10" hidden="1" x14ac:dyDescent="0.25">
      <c r="A54" s="114" t="s">
        <v>43</v>
      </c>
      <c r="B54" s="115" t="s">
        <v>256</v>
      </c>
      <c r="C54" s="116" t="s">
        <v>45</v>
      </c>
      <c r="D54" s="115" t="s">
        <v>42</v>
      </c>
      <c r="E54" s="115" t="s">
        <v>257</v>
      </c>
      <c r="F54" s="115" t="s">
        <v>46</v>
      </c>
      <c r="G54" s="115"/>
      <c r="H54" s="117">
        <v>20037.05</v>
      </c>
      <c r="I54" s="117">
        <v>0</v>
      </c>
      <c r="J54" s="118" t="s">
        <v>47</v>
      </c>
    </row>
    <row r="55" spans="1:10" hidden="1" x14ac:dyDescent="0.25">
      <c r="A55" s="114" t="s">
        <v>43</v>
      </c>
      <c r="B55" s="115" t="s">
        <v>258</v>
      </c>
      <c r="C55" s="116" t="s">
        <v>45</v>
      </c>
      <c r="D55" s="115" t="s">
        <v>42</v>
      </c>
      <c r="E55" s="115" t="s">
        <v>259</v>
      </c>
      <c r="F55" s="115" t="s">
        <v>46</v>
      </c>
      <c r="G55" s="115"/>
      <c r="H55" s="117">
        <v>30547.41</v>
      </c>
      <c r="I55" s="117">
        <v>0</v>
      </c>
      <c r="J55" s="118" t="s">
        <v>47</v>
      </c>
    </row>
    <row r="56" spans="1:10" hidden="1" x14ac:dyDescent="0.25">
      <c r="A56" s="114" t="s">
        <v>43</v>
      </c>
      <c r="B56" s="115" t="s">
        <v>260</v>
      </c>
      <c r="C56" s="116" t="s">
        <v>45</v>
      </c>
      <c r="D56" s="115" t="s">
        <v>42</v>
      </c>
      <c r="E56" s="115" t="s">
        <v>192</v>
      </c>
      <c r="F56" s="115" t="s">
        <v>46</v>
      </c>
      <c r="G56" s="115"/>
      <c r="H56" s="117">
        <v>18604</v>
      </c>
      <c r="I56" s="117">
        <v>0</v>
      </c>
      <c r="J56" s="118" t="s">
        <v>47</v>
      </c>
    </row>
    <row r="57" spans="1:10" hidden="1" x14ac:dyDescent="0.25">
      <c r="A57" s="114" t="s">
        <v>43</v>
      </c>
      <c r="B57" s="115" t="s">
        <v>261</v>
      </c>
      <c r="C57" s="116" t="s">
        <v>45</v>
      </c>
      <c r="D57" s="115" t="s">
        <v>42</v>
      </c>
      <c r="E57" s="115" t="s">
        <v>199</v>
      </c>
      <c r="F57" s="115" t="s">
        <v>46</v>
      </c>
      <c r="G57" s="115"/>
      <c r="H57" s="117">
        <v>20966.669999999998</v>
      </c>
      <c r="I57" s="117">
        <v>0</v>
      </c>
      <c r="J57" s="118" t="s">
        <v>47</v>
      </c>
    </row>
    <row r="58" spans="1:10" hidden="1" x14ac:dyDescent="0.25">
      <c r="A58" s="114" t="s">
        <v>43</v>
      </c>
      <c r="B58" s="115" t="s">
        <v>262</v>
      </c>
      <c r="C58" s="116" t="s">
        <v>45</v>
      </c>
      <c r="D58" s="115" t="s">
        <v>42</v>
      </c>
      <c r="E58" s="115" t="s">
        <v>199</v>
      </c>
      <c r="F58" s="115" t="s">
        <v>46</v>
      </c>
      <c r="G58" s="115"/>
      <c r="H58" s="117">
        <v>55334.11</v>
      </c>
      <c r="I58" s="117">
        <v>0</v>
      </c>
      <c r="J58" s="118" t="s">
        <v>47</v>
      </c>
    </row>
    <row r="59" spans="1:10" hidden="1" x14ac:dyDescent="0.25">
      <c r="A59" s="114" t="s">
        <v>43</v>
      </c>
      <c r="B59" s="115" t="s">
        <v>263</v>
      </c>
      <c r="C59" s="116" t="s">
        <v>45</v>
      </c>
      <c r="D59" s="115" t="s">
        <v>42</v>
      </c>
      <c r="E59" s="115" t="s">
        <v>199</v>
      </c>
      <c r="F59" s="115" t="s">
        <v>46</v>
      </c>
      <c r="G59" s="115"/>
      <c r="H59" s="117">
        <v>16936.259999999998</v>
      </c>
      <c r="I59" s="117">
        <v>0</v>
      </c>
      <c r="J59" s="118" t="s">
        <v>47</v>
      </c>
    </row>
    <row r="60" spans="1:10" hidden="1" x14ac:dyDescent="0.25">
      <c r="A60" s="114" t="s">
        <v>43</v>
      </c>
      <c r="B60" s="115" t="s">
        <v>264</v>
      </c>
      <c r="C60" s="116" t="s">
        <v>45</v>
      </c>
      <c r="D60" s="115" t="s">
        <v>42</v>
      </c>
      <c r="E60" s="115" t="s">
        <v>237</v>
      </c>
      <c r="F60" s="115" t="s">
        <v>46</v>
      </c>
      <c r="G60" s="115"/>
      <c r="H60" s="117">
        <v>18311.599999999999</v>
      </c>
      <c r="I60" s="117">
        <v>0</v>
      </c>
      <c r="J60" s="118" t="s">
        <v>47</v>
      </c>
    </row>
    <row r="61" spans="1:10" hidden="1" x14ac:dyDescent="0.25">
      <c r="A61" s="114" t="s">
        <v>43</v>
      </c>
      <c r="B61" s="115" t="s">
        <v>265</v>
      </c>
      <c r="C61" s="116" t="s">
        <v>45</v>
      </c>
      <c r="D61" s="115" t="s">
        <v>42</v>
      </c>
      <c r="E61" s="115" t="s">
        <v>249</v>
      </c>
      <c r="F61" s="115" t="s">
        <v>46</v>
      </c>
      <c r="G61" s="115"/>
      <c r="H61" s="117">
        <v>28036.89</v>
      </c>
      <c r="I61" s="117">
        <v>0</v>
      </c>
      <c r="J61" s="118" t="s">
        <v>47</v>
      </c>
    </row>
    <row r="62" spans="1:10" hidden="1" x14ac:dyDescent="0.25">
      <c r="A62" s="114" t="s">
        <v>43</v>
      </c>
      <c r="B62" s="115" t="s">
        <v>266</v>
      </c>
      <c r="C62" s="116" t="s">
        <v>45</v>
      </c>
      <c r="D62" s="115" t="s">
        <v>42</v>
      </c>
      <c r="E62" s="115" t="s">
        <v>237</v>
      </c>
      <c r="F62" s="115" t="s">
        <v>46</v>
      </c>
      <c r="G62" s="115"/>
      <c r="H62" s="117">
        <v>15088.42</v>
      </c>
      <c r="I62" s="117">
        <v>0</v>
      </c>
      <c r="J62" s="118" t="s">
        <v>47</v>
      </c>
    </row>
    <row r="63" spans="1:10" hidden="1" x14ac:dyDescent="0.25">
      <c r="A63" s="114" t="s">
        <v>43</v>
      </c>
      <c r="B63" s="115" t="s">
        <v>267</v>
      </c>
      <c r="C63" s="116" t="s">
        <v>45</v>
      </c>
      <c r="D63" s="115" t="s">
        <v>42</v>
      </c>
      <c r="E63" s="115" t="s">
        <v>268</v>
      </c>
      <c r="F63" s="115" t="s">
        <v>46</v>
      </c>
      <c r="G63" s="115"/>
      <c r="H63" s="117">
        <v>21676.78</v>
      </c>
      <c r="I63" s="117">
        <v>0</v>
      </c>
      <c r="J63" s="118" t="s">
        <v>47</v>
      </c>
    </row>
    <row r="64" spans="1:10" hidden="1" x14ac:dyDescent="0.25">
      <c r="A64" s="114" t="s">
        <v>43</v>
      </c>
      <c r="B64" s="115" t="s">
        <v>269</v>
      </c>
      <c r="C64" s="116" t="s">
        <v>45</v>
      </c>
      <c r="D64" s="115" t="s">
        <v>42</v>
      </c>
      <c r="E64" s="115" t="s">
        <v>185</v>
      </c>
      <c r="F64" s="115" t="s">
        <v>46</v>
      </c>
      <c r="G64" s="115"/>
      <c r="H64" s="117">
        <v>55830.68</v>
      </c>
      <c r="I64" s="117">
        <v>0</v>
      </c>
      <c r="J64" s="118" t="s">
        <v>47</v>
      </c>
    </row>
    <row r="65" spans="1:10" hidden="1" x14ac:dyDescent="0.25">
      <c r="A65" s="114" t="s">
        <v>43</v>
      </c>
      <c r="B65" s="115" t="s">
        <v>270</v>
      </c>
      <c r="C65" s="116" t="s">
        <v>45</v>
      </c>
      <c r="D65" s="115" t="s">
        <v>42</v>
      </c>
      <c r="E65" s="115" t="s">
        <v>259</v>
      </c>
      <c r="F65" s="115" t="s">
        <v>46</v>
      </c>
      <c r="G65" s="115"/>
      <c r="H65" s="117">
        <v>31609.16</v>
      </c>
      <c r="I65" s="117">
        <v>0</v>
      </c>
      <c r="J65" s="118" t="s">
        <v>47</v>
      </c>
    </row>
    <row r="66" spans="1:10" hidden="1" x14ac:dyDescent="0.25">
      <c r="A66" s="114" t="s">
        <v>43</v>
      </c>
      <c r="B66" s="115" t="s">
        <v>271</v>
      </c>
      <c r="C66" s="116" t="s">
        <v>45</v>
      </c>
      <c r="D66" s="115" t="s">
        <v>42</v>
      </c>
      <c r="E66" s="115" t="s">
        <v>272</v>
      </c>
      <c r="F66" s="115" t="s">
        <v>46</v>
      </c>
      <c r="G66" s="115"/>
      <c r="H66" s="117">
        <v>48613.5</v>
      </c>
      <c r="I66" s="117">
        <v>0</v>
      </c>
      <c r="J66" s="118" t="s">
        <v>47</v>
      </c>
    </row>
    <row r="67" spans="1:10" hidden="1" x14ac:dyDescent="0.25">
      <c r="A67" s="114" t="s">
        <v>43</v>
      </c>
      <c r="B67" s="115" t="s">
        <v>273</v>
      </c>
      <c r="C67" s="116" t="s">
        <v>45</v>
      </c>
      <c r="D67" s="115" t="s">
        <v>42</v>
      </c>
      <c r="E67" s="115" t="s">
        <v>274</v>
      </c>
      <c r="F67" s="115" t="s">
        <v>46</v>
      </c>
      <c r="G67" s="115"/>
      <c r="H67" s="117">
        <v>28363.42</v>
      </c>
      <c r="I67" s="117">
        <v>0</v>
      </c>
      <c r="J67" s="118" t="s">
        <v>47</v>
      </c>
    </row>
    <row r="68" spans="1:10" hidden="1" x14ac:dyDescent="0.25">
      <c r="A68" s="114" t="s">
        <v>43</v>
      </c>
      <c r="B68" s="115" t="s">
        <v>275</v>
      </c>
      <c r="C68" s="116" t="s">
        <v>45</v>
      </c>
      <c r="D68" s="115" t="s">
        <v>42</v>
      </c>
      <c r="E68" s="115" t="s">
        <v>249</v>
      </c>
      <c r="F68" s="115" t="s">
        <v>46</v>
      </c>
      <c r="G68" s="115"/>
      <c r="H68" s="117">
        <v>21843.17</v>
      </c>
      <c r="I68" s="117">
        <v>0</v>
      </c>
      <c r="J68" s="118" t="s">
        <v>47</v>
      </c>
    </row>
    <row r="69" spans="1:10" hidden="1" x14ac:dyDescent="0.25">
      <c r="A69" s="114" t="s">
        <v>43</v>
      </c>
      <c r="B69" s="115" t="s">
        <v>276</v>
      </c>
      <c r="C69" s="116" t="s">
        <v>45</v>
      </c>
      <c r="D69" s="115" t="s">
        <v>42</v>
      </c>
      <c r="E69" s="115" t="s">
        <v>277</v>
      </c>
      <c r="F69" s="115" t="s">
        <v>46</v>
      </c>
      <c r="G69" s="115"/>
      <c r="H69" s="117">
        <v>15826.24</v>
      </c>
      <c r="I69" s="117">
        <v>0</v>
      </c>
      <c r="J69" s="118" t="s">
        <v>47</v>
      </c>
    </row>
    <row r="70" spans="1:10" hidden="1" x14ac:dyDescent="0.25">
      <c r="A70" s="114" t="s">
        <v>43</v>
      </c>
      <c r="B70" s="115" t="s">
        <v>278</v>
      </c>
      <c r="C70" s="116" t="s">
        <v>45</v>
      </c>
      <c r="D70" s="115" t="s">
        <v>42</v>
      </c>
      <c r="E70" s="115" t="s">
        <v>239</v>
      </c>
      <c r="F70" s="115" t="s">
        <v>46</v>
      </c>
      <c r="G70" s="115"/>
      <c r="H70" s="117">
        <v>15502.93</v>
      </c>
      <c r="I70" s="117">
        <v>9558.25</v>
      </c>
      <c r="J70" s="118" t="s">
        <v>47</v>
      </c>
    </row>
    <row r="71" spans="1:10" hidden="1" x14ac:dyDescent="0.25">
      <c r="A71" s="114" t="s">
        <v>43</v>
      </c>
      <c r="B71" s="115" t="s">
        <v>279</v>
      </c>
      <c r="C71" s="116" t="s">
        <v>45</v>
      </c>
      <c r="D71" s="115" t="s">
        <v>42</v>
      </c>
      <c r="E71" s="115" t="s">
        <v>229</v>
      </c>
      <c r="F71" s="115" t="s">
        <v>46</v>
      </c>
      <c r="G71" s="115"/>
      <c r="H71" s="117">
        <v>6104.84</v>
      </c>
      <c r="I71" s="117">
        <v>21543.469999999972</v>
      </c>
      <c r="J71" s="118" t="s">
        <v>47</v>
      </c>
    </row>
    <row r="72" spans="1:10" hidden="1" x14ac:dyDescent="0.25">
      <c r="A72" s="114" t="s">
        <v>43</v>
      </c>
      <c r="B72" s="115" t="s">
        <v>280</v>
      </c>
      <c r="C72" s="116" t="s">
        <v>45</v>
      </c>
      <c r="D72" s="115" t="s">
        <v>42</v>
      </c>
      <c r="E72" s="115" t="s">
        <v>281</v>
      </c>
      <c r="F72" s="115" t="s">
        <v>46</v>
      </c>
      <c r="G72" s="115"/>
      <c r="H72" s="117">
        <v>101559.71</v>
      </c>
      <c r="I72" s="117">
        <v>74737.639999999985</v>
      </c>
      <c r="J72" s="118" t="s">
        <v>47</v>
      </c>
    </row>
    <row r="73" spans="1:10" hidden="1" x14ac:dyDescent="0.25">
      <c r="A73" s="114" t="s">
        <v>43</v>
      </c>
      <c r="B73" s="115" t="s">
        <v>282</v>
      </c>
      <c r="C73" s="116" t="s">
        <v>45</v>
      </c>
      <c r="D73" s="115" t="s">
        <v>42</v>
      </c>
      <c r="E73" s="115" t="s">
        <v>283</v>
      </c>
      <c r="F73" s="115" t="s">
        <v>46</v>
      </c>
      <c r="G73" s="115"/>
      <c r="H73" s="117">
        <v>8471.1</v>
      </c>
      <c r="I73" s="117">
        <v>917.27000000000044</v>
      </c>
      <c r="J73" s="118" t="s">
        <v>47</v>
      </c>
    </row>
    <row r="74" spans="1:10" hidden="1" x14ac:dyDescent="0.25">
      <c r="A74" s="114" t="s">
        <v>43</v>
      </c>
      <c r="B74" s="115" t="s">
        <v>41</v>
      </c>
      <c r="C74" s="116" t="s">
        <v>45</v>
      </c>
      <c r="D74" s="115" t="s">
        <v>42</v>
      </c>
      <c r="E74" s="115" t="s">
        <v>44</v>
      </c>
      <c r="F74" s="115" t="s">
        <v>46</v>
      </c>
      <c r="G74" s="115"/>
      <c r="H74" s="117">
        <v>200989.93</v>
      </c>
      <c r="I74" s="117">
        <v>150035.296</v>
      </c>
      <c r="J74" s="118" t="s">
        <v>47</v>
      </c>
    </row>
    <row r="75" spans="1:10" hidden="1" x14ac:dyDescent="0.25">
      <c r="A75" s="114" t="s">
        <v>43</v>
      </c>
      <c r="B75" s="115" t="s">
        <v>284</v>
      </c>
      <c r="C75" s="116" t="s">
        <v>45</v>
      </c>
      <c r="D75" s="115" t="s">
        <v>42</v>
      </c>
      <c r="E75" s="115" t="s">
        <v>245</v>
      </c>
      <c r="F75" s="115" t="s">
        <v>46</v>
      </c>
      <c r="G75" s="115"/>
      <c r="H75" s="117">
        <v>862580.54</v>
      </c>
      <c r="I75" s="117">
        <v>3877841.7300000004</v>
      </c>
      <c r="J75" s="118" t="s">
        <v>47</v>
      </c>
    </row>
    <row r="76" spans="1:10" hidden="1" x14ac:dyDescent="0.25">
      <c r="A76" s="114" t="s">
        <v>43</v>
      </c>
      <c r="B76" s="115" t="s">
        <v>285</v>
      </c>
      <c r="C76" s="116" t="s">
        <v>45</v>
      </c>
      <c r="D76" s="115" t="s">
        <v>42</v>
      </c>
      <c r="E76" s="115" t="s">
        <v>286</v>
      </c>
      <c r="F76" s="115" t="s">
        <v>46</v>
      </c>
      <c r="G76" s="115"/>
      <c r="H76" s="117">
        <v>34961.839999999997</v>
      </c>
      <c r="I76" s="117">
        <v>214555.35</v>
      </c>
      <c r="J76" s="118" t="s">
        <v>47</v>
      </c>
    </row>
    <row r="77" spans="1:10" hidden="1" x14ac:dyDescent="0.25">
      <c r="A77" s="114" t="s">
        <v>43</v>
      </c>
      <c r="B77" s="115" t="s">
        <v>287</v>
      </c>
      <c r="C77" s="116" t="s">
        <v>45</v>
      </c>
      <c r="D77" s="115" t="s">
        <v>42</v>
      </c>
      <c r="E77" s="115" t="s">
        <v>288</v>
      </c>
      <c r="F77" s="115" t="s">
        <v>46</v>
      </c>
      <c r="G77" s="115"/>
      <c r="H77" s="117">
        <v>1507922.26</v>
      </c>
      <c r="I77" s="117">
        <v>0</v>
      </c>
      <c r="J77" s="118" t="s">
        <v>47</v>
      </c>
    </row>
    <row r="78" spans="1:10" hidden="1" x14ac:dyDescent="0.25">
      <c r="A78" s="120" t="s">
        <v>43</v>
      </c>
      <c r="B78" s="121" t="s">
        <v>289</v>
      </c>
      <c r="C78" s="122" t="s">
        <v>45</v>
      </c>
      <c r="D78" s="121" t="s">
        <v>42</v>
      </c>
      <c r="E78" s="121" t="s">
        <v>274</v>
      </c>
      <c r="F78" s="121" t="s">
        <v>46</v>
      </c>
      <c r="G78" s="121"/>
      <c r="H78" s="123">
        <v>60.62</v>
      </c>
      <c r="I78" s="123">
        <v>0</v>
      </c>
      <c r="J78" s="124" t="s">
        <v>47</v>
      </c>
    </row>
    <row r="79" spans="1:10" hidden="1" x14ac:dyDescent="0.25">
      <c r="A79" s="114" t="s">
        <v>43</v>
      </c>
      <c r="B79" s="115" t="s">
        <v>290</v>
      </c>
      <c r="C79" s="116" t="s">
        <v>45</v>
      </c>
      <c r="D79" s="115" t="s">
        <v>42</v>
      </c>
      <c r="E79" s="115" t="s">
        <v>274</v>
      </c>
      <c r="F79" s="115" t="s">
        <v>46</v>
      </c>
      <c r="G79" s="115"/>
      <c r="H79" s="117">
        <v>100348.06</v>
      </c>
      <c r="I79" s="117">
        <v>7684.6500000000087</v>
      </c>
      <c r="J79" s="118" t="s">
        <v>47</v>
      </c>
    </row>
    <row r="80" spans="1:10" hidden="1" x14ac:dyDescent="0.25">
      <c r="A80" s="114" t="s">
        <v>43</v>
      </c>
      <c r="B80" s="115" t="s">
        <v>291</v>
      </c>
      <c r="C80" s="116" t="s">
        <v>45</v>
      </c>
      <c r="D80" s="115" t="s">
        <v>42</v>
      </c>
      <c r="E80" s="115" t="s">
        <v>292</v>
      </c>
      <c r="F80" s="115" t="s">
        <v>46</v>
      </c>
      <c r="G80" s="115"/>
      <c r="H80" s="117">
        <v>844.33</v>
      </c>
      <c r="I80" s="117">
        <v>11591.169999999998</v>
      </c>
      <c r="J80" s="118" t="s">
        <v>47</v>
      </c>
    </row>
    <row r="81" spans="1:10" hidden="1" x14ac:dyDescent="0.25">
      <c r="A81" s="114" t="s">
        <v>43</v>
      </c>
      <c r="B81" s="115" t="s">
        <v>293</v>
      </c>
      <c r="C81" s="116" t="s">
        <v>45</v>
      </c>
      <c r="D81" s="115" t="s">
        <v>42</v>
      </c>
      <c r="E81" s="115" t="s">
        <v>294</v>
      </c>
      <c r="F81" s="115" t="s">
        <v>46</v>
      </c>
      <c r="G81" s="115"/>
      <c r="H81" s="117">
        <v>6895.86</v>
      </c>
      <c r="I81" s="117">
        <v>35378.060000000012</v>
      </c>
      <c r="J81" s="118" t="s">
        <v>47</v>
      </c>
    </row>
    <row r="82" spans="1:10" hidden="1" x14ac:dyDescent="0.25">
      <c r="A82" s="114" t="s">
        <v>43</v>
      </c>
      <c r="B82" s="115" t="s">
        <v>295</v>
      </c>
      <c r="C82" s="116" t="s">
        <v>45</v>
      </c>
      <c r="D82" s="115" t="s">
        <v>42</v>
      </c>
      <c r="E82" s="115" t="s">
        <v>296</v>
      </c>
      <c r="F82" s="115" t="s">
        <v>46</v>
      </c>
      <c r="G82" s="115"/>
      <c r="H82" s="117">
        <v>373750.99</v>
      </c>
      <c r="I82" s="117">
        <v>61840.530000000028</v>
      </c>
      <c r="J82" s="118" t="s">
        <v>47</v>
      </c>
    </row>
    <row r="83" spans="1:10" hidden="1" x14ac:dyDescent="0.25">
      <c r="A83" s="114" t="s">
        <v>43</v>
      </c>
      <c r="B83" s="115" t="s">
        <v>297</v>
      </c>
      <c r="C83" s="116" t="s">
        <v>45</v>
      </c>
      <c r="D83" s="115" t="s">
        <v>42</v>
      </c>
      <c r="E83" s="115" t="s">
        <v>298</v>
      </c>
      <c r="F83" s="115" t="s">
        <v>46</v>
      </c>
      <c r="G83" s="115"/>
      <c r="H83" s="117">
        <v>83366.649999999994</v>
      </c>
      <c r="I83" s="117">
        <v>188624.40000000002</v>
      </c>
      <c r="J83" s="118" t="s">
        <v>47</v>
      </c>
    </row>
    <row r="84" spans="1:10" hidden="1" x14ac:dyDescent="0.25">
      <c r="A84" s="114" t="s">
        <v>43</v>
      </c>
      <c r="B84" s="115" t="s">
        <v>299</v>
      </c>
      <c r="C84" s="116" t="s">
        <v>45</v>
      </c>
      <c r="D84" s="115" t="s">
        <v>300</v>
      </c>
      <c r="E84" s="115" t="s">
        <v>192</v>
      </c>
      <c r="F84" s="115" t="s">
        <v>46</v>
      </c>
      <c r="G84" s="115"/>
      <c r="H84" s="117">
        <v>5623.49</v>
      </c>
      <c r="I84" s="117">
        <v>111016.39</v>
      </c>
      <c r="J84" s="118" t="s">
        <v>47</v>
      </c>
    </row>
    <row r="85" spans="1:10" hidden="1" x14ac:dyDescent="0.25">
      <c r="A85" s="120" t="s">
        <v>43</v>
      </c>
      <c r="B85" s="121" t="s">
        <v>301</v>
      </c>
      <c r="C85" s="122" t="s">
        <v>45</v>
      </c>
      <c r="D85" s="121" t="s">
        <v>42</v>
      </c>
      <c r="E85" s="121" t="s">
        <v>185</v>
      </c>
      <c r="F85" s="121" t="s">
        <v>46</v>
      </c>
      <c r="G85" s="121"/>
      <c r="H85" s="123">
        <v>1266.49</v>
      </c>
      <c r="I85" s="123">
        <v>0</v>
      </c>
      <c r="J85" s="124" t="s">
        <v>47</v>
      </c>
    </row>
    <row r="86" spans="1:10" hidden="1" x14ac:dyDescent="0.25">
      <c r="A86" s="114" t="s">
        <v>43</v>
      </c>
      <c r="B86" s="115" t="s">
        <v>302</v>
      </c>
      <c r="C86" s="116" t="s">
        <v>45</v>
      </c>
      <c r="D86" s="115" t="s">
        <v>42</v>
      </c>
      <c r="E86" s="115" t="s">
        <v>185</v>
      </c>
      <c r="F86" s="115" t="s">
        <v>46</v>
      </c>
      <c r="G86" s="115"/>
      <c r="H86" s="117">
        <v>326.2</v>
      </c>
      <c r="I86" s="117">
        <v>80066.83</v>
      </c>
      <c r="J86" s="118" t="s">
        <v>47</v>
      </c>
    </row>
    <row r="87" spans="1:10" hidden="1" x14ac:dyDescent="0.25">
      <c r="A87" s="114" t="s">
        <v>43</v>
      </c>
      <c r="B87" s="115" t="s">
        <v>303</v>
      </c>
      <c r="C87" s="116" t="s">
        <v>45</v>
      </c>
      <c r="D87" s="115" t="s">
        <v>42</v>
      </c>
      <c r="E87" s="115" t="s">
        <v>304</v>
      </c>
      <c r="F87" s="115" t="s">
        <v>46</v>
      </c>
      <c r="G87" s="115"/>
      <c r="H87" s="117">
        <v>89235.8</v>
      </c>
      <c r="I87" s="117">
        <v>67214.280000000028</v>
      </c>
      <c r="J87" s="118" t="s">
        <v>47</v>
      </c>
    </row>
    <row r="88" spans="1:10" hidden="1" x14ac:dyDescent="0.25">
      <c r="A88" s="114" t="s">
        <v>43</v>
      </c>
      <c r="B88" s="115" t="s">
        <v>305</v>
      </c>
      <c r="C88" s="116" t="s">
        <v>45</v>
      </c>
      <c r="D88" s="115" t="s">
        <v>306</v>
      </c>
      <c r="E88" s="115" t="s">
        <v>288</v>
      </c>
      <c r="F88" s="115" t="s">
        <v>46</v>
      </c>
      <c r="G88" s="115"/>
      <c r="H88" s="117">
        <v>27478.49</v>
      </c>
      <c r="I88" s="117">
        <v>84115.63</v>
      </c>
      <c r="J88" s="118" t="s">
        <v>47</v>
      </c>
    </row>
    <row r="89" spans="1:10" hidden="1" x14ac:dyDescent="0.25">
      <c r="A89" s="114" t="s">
        <v>43</v>
      </c>
      <c r="B89" s="115" t="s">
        <v>307</v>
      </c>
      <c r="C89" s="116" t="s">
        <v>45</v>
      </c>
      <c r="D89" s="115" t="s">
        <v>308</v>
      </c>
      <c r="E89" s="115" t="s">
        <v>205</v>
      </c>
      <c r="F89" s="115" t="s">
        <v>46</v>
      </c>
      <c r="G89" s="115"/>
      <c r="H89" s="117">
        <v>1179787.99</v>
      </c>
      <c r="I89" s="117">
        <v>247132.45000000019</v>
      </c>
      <c r="J89" s="118" t="s">
        <v>47</v>
      </c>
    </row>
    <row r="90" spans="1:10" hidden="1" x14ac:dyDescent="0.25">
      <c r="A90" s="114" t="s">
        <v>43</v>
      </c>
      <c r="B90" s="115" t="s">
        <v>309</v>
      </c>
      <c r="C90" s="116" t="s">
        <v>45</v>
      </c>
      <c r="D90" s="115" t="s">
        <v>42</v>
      </c>
      <c r="E90" s="115" t="s">
        <v>310</v>
      </c>
      <c r="F90" s="115" t="s">
        <v>46</v>
      </c>
      <c r="G90" s="115"/>
      <c r="H90" s="117">
        <v>443307.07</v>
      </c>
      <c r="I90" s="117">
        <v>189357.87</v>
      </c>
      <c r="J90" s="118" t="s">
        <v>47</v>
      </c>
    </row>
    <row r="91" spans="1:10" hidden="1" x14ac:dyDescent="0.25">
      <c r="A91" s="114" t="s">
        <v>43</v>
      </c>
      <c r="B91" s="115" t="s">
        <v>311</v>
      </c>
      <c r="C91" s="116" t="s">
        <v>45</v>
      </c>
      <c r="D91" s="115" t="s">
        <v>312</v>
      </c>
      <c r="E91" s="115" t="s">
        <v>313</v>
      </c>
      <c r="F91" s="115" t="s">
        <v>46</v>
      </c>
      <c r="G91" s="115"/>
      <c r="H91" s="117">
        <v>121.41</v>
      </c>
      <c r="I91" s="117">
        <v>30788.84</v>
      </c>
      <c r="J91" s="118" t="s">
        <v>47</v>
      </c>
    </row>
    <row r="92" spans="1:10" hidden="1" x14ac:dyDescent="0.25">
      <c r="A92" s="114" t="s">
        <v>43</v>
      </c>
      <c r="B92" s="115" t="s">
        <v>314</v>
      </c>
      <c r="C92" s="116" t="s">
        <v>45</v>
      </c>
      <c r="D92" s="115" t="s">
        <v>315</v>
      </c>
      <c r="E92" s="115" t="s">
        <v>316</v>
      </c>
      <c r="F92" s="115" t="s">
        <v>46</v>
      </c>
      <c r="G92" s="115"/>
      <c r="H92" s="117">
        <v>167303.76</v>
      </c>
      <c r="I92" s="117">
        <v>89683.890000000014</v>
      </c>
      <c r="J92" s="118" t="s">
        <v>47</v>
      </c>
    </row>
    <row r="93" spans="1:10" x14ac:dyDescent="0.25">
      <c r="A93" s="114" t="s">
        <v>317</v>
      </c>
      <c r="B93" s="115" t="s">
        <v>318</v>
      </c>
      <c r="C93" s="116" t="s">
        <v>319</v>
      </c>
      <c r="D93" s="115" t="s">
        <v>320</v>
      </c>
      <c r="E93" s="115" t="s">
        <v>321</v>
      </c>
      <c r="F93" s="115" t="s">
        <v>322</v>
      </c>
      <c r="G93" s="115" t="s">
        <v>323</v>
      </c>
      <c r="H93" s="117">
        <v>0</v>
      </c>
      <c r="I93" s="117">
        <v>95178.1</v>
      </c>
      <c r="J93" s="118" t="s">
        <v>324</v>
      </c>
    </row>
    <row r="94" spans="1:10" hidden="1" x14ac:dyDescent="0.25">
      <c r="A94" s="114" t="s">
        <v>43</v>
      </c>
      <c r="B94" s="115" t="s">
        <v>325</v>
      </c>
      <c r="C94" s="116" t="s">
        <v>45</v>
      </c>
      <c r="D94" s="115" t="s">
        <v>42</v>
      </c>
      <c r="E94" s="115" t="s">
        <v>326</v>
      </c>
      <c r="F94" s="115" t="s">
        <v>46</v>
      </c>
      <c r="G94" s="115"/>
      <c r="H94" s="117">
        <v>2038.79</v>
      </c>
      <c r="I94" s="117">
        <v>3483.570000000007</v>
      </c>
      <c r="J94" s="118" t="s">
        <v>47</v>
      </c>
    </row>
    <row r="95" spans="1:10" hidden="1" x14ac:dyDescent="0.25">
      <c r="A95" s="114" t="s">
        <v>43</v>
      </c>
      <c r="B95" s="115" t="s">
        <v>327</v>
      </c>
      <c r="C95" s="116" t="s">
        <v>45</v>
      </c>
      <c r="D95" s="115" t="s">
        <v>42</v>
      </c>
      <c r="E95" s="115" t="s">
        <v>304</v>
      </c>
      <c r="F95" s="115" t="s">
        <v>46</v>
      </c>
      <c r="G95" s="115"/>
      <c r="H95" s="117">
        <v>737259.65</v>
      </c>
      <c r="I95" s="117">
        <v>61520.300000000047</v>
      </c>
      <c r="J95" s="118" t="s">
        <v>47</v>
      </c>
    </row>
    <row r="96" spans="1:10" hidden="1" x14ac:dyDescent="0.25">
      <c r="A96" s="114" t="s">
        <v>43</v>
      </c>
      <c r="B96" s="115" t="s">
        <v>328</v>
      </c>
      <c r="C96" s="116" t="s">
        <v>45</v>
      </c>
      <c r="D96" s="115" t="s">
        <v>42</v>
      </c>
      <c r="E96" s="115" t="s">
        <v>316</v>
      </c>
      <c r="F96" s="115" t="s">
        <v>46</v>
      </c>
      <c r="G96" s="115"/>
      <c r="H96" s="117">
        <v>10953.66</v>
      </c>
      <c r="I96" s="117">
        <v>291183.33999999997</v>
      </c>
      <c r="J96" s="118" t="s">
        <v>47</v>
      </c>
    </row>
    <row r="97" spans="1:10" hidden="1" x14ac:dyDescent="0.25">
      <c r="A97" s="114" t="s">
        <v>43</v>
      </c>
      <c r="B97" s="115" t="s">
        <v>329</v>
      </c>
      <c r="C97" s="116" t="s">
        <v>45</v>
      </c>
      <c r="D97" s="115" t="s">
        <v>330</v>
      </c>
      <c r="E97" s="115" t="s">
        <v>288</v>
      </c>
      <c r="F97" s="115" t="s">
        <v>46</v>
      </c>
      <c r="G97" s="115"/>
      <c r="H97" s="117">
        <v>676.95</v>
      </c>
      <c r="I97" s="117">
        <v>1100.8799999999974</v>
      </c>
      <c r="J97" s="118" t="s">
        <v>47</v>
      </c>
    </row>
    <row r="98" spans="1:10" hidden="1" x14ac:dyDescent="0.25">
      <c r="A98" s="114" t="s">
        <v>43</v>
      </c>
      <c r="B98" s="115" t="s">
        <v>331</v>
      </c>
      <c r="C98" s="116" t="s">
        <v>45</v>
      </c>
      <c r="D98" s="115" t="s">
        <v>330</v>
      </c>
      <c r="E98" s="115" t="s">
        <v>288</v>
      </c>
      <c r="F98" s="115" t="s">
        <v>46</v>
      </c>
      <c r="G98" s="115"/>
      <c r="H98" s="117">
        <v>29184.36</v>
      </c>
      <c r="I98" s="117">
        <v>33424.95000000007</v>
      </c>
      <c r="J98" s="118" t="s">
        <v>47</v>
      </c>
    </row>
    <row r="99" spans="1:10" hidden="1" x14ac:dyDescent="0.25">
      <c r="A99" s="114" t="s">
        <v>43</v>
      </c>
      <c r="B99" s="115" t="s">
        <v>332</v>
      </c>
      <c r="C99" s="116" t="s">
        <v>45</v>
      </c>
      <c r="D99" s="115" t="s">
        <v>42</v>
      </c>
      <c r="E99" s="115" t="s">
        <v>333</v>
      </c>
      <c r="F99" s="115" t="s">
        <v>46</v>
      </c>
      <c r="G99" s="115"/>
      <c r="H99" s="117">
        <v>203628.98</v>
      </c>
      <c r="I99" s="117">
        <v>440659.43999999948</v>
      </c>
      <c r="J99" s="118" t="s">
        <v>47</v>
      </c>
    </row>
    <row r="100" spans="1:10" hidden="1" x14ac:dyDescent="0.25">
      <c r="A100" s="114" t="s">
        <v>43</v>
      </c>
      <c r="B100" s="115" t="s">
        <v>334</v>
      </c>
      <c r="C100" s="116" t="s">
        <v>45</v>
      </c>
      <c r="D100" s="115" t="s">
        <v>42</v>
      </c>
      <c r="E100" s="115" t="s">
        <v>281</v>
      </c>
      <c r="F100" s="115" t="s">
        <v>46</v>
      </c>
      <c r="G100" s="115"/>
      <c r="H100" s="117">
        <v>671574.84</v>
      </c>
      <c r="I100" s="117">
        <v>184174.25999999978</v>
      </c>
      <c r="J100" s="118" t="s">
        <v>47</v>
      </c>
    </row>
    <row r="101" spans="1:10" hidden="1" x14ac:dyDescent="0.25">
      <c r="A101" s="114" t="s">
        <v>335</v>
      </c>
      <c r="B101" s="115" t="s">
        <v>336</v>
      </c>
      <c r="C101" s="116">
        <v>15</v>
      </c>
      <c r="D101" s="115" t="s">
        <v>337</v>
      </c>
      <c r="E101" s="115" t="s">
        <v>229</v>
      </c>
      <c r="F101" s="115" t="s">
        <v>46</v>
      </c>
      <c r="G101" s="115"/>
      <c r="H101" s="117">
        <v>38267.870000000003</v>
      </c>
      <c r="I101" s="117">
        <v>0</v>
      </c>
      <c r="J101" s="118" t="s">
        <v>47</v>
      </c>
    </row>
    <row r="102" spans="1:10" hidden="1" x14ac:dyDescent="0.25">
      <c r="A102" s="114" t="s">
        <v>335</v>
      </c>
      <c r="B102" s="115" t="s">
        <v>338</v>
      </c>
      <c r="C102" s="116">
        <v>1</v>
      </c>
      <c r="D102" s="115" t="s">
        <v>339</v>
      </c>
      <c r="E102" s="115" t="s">
        <v>294</v>
      </c>
      <c r="F102" s="115" t="s">
        <v>46</v>
      </c>
      <c r="G102" s="115"/>
      <c r="H102" s="117">
        <v>73943.37</v>
      </c>
      <c r="I102" s="117">
        <v>28027.499999999942</v>
      </c>
      <c r="J102" s="118" t="s">
        <v>47</v>
      </c>
    </row>
    <row r="103" spans="1:10" hidden="1" x14ac:dyDescent="0.25">
      <c r="A103" s="114" t="s">
        <v>335</v>
      </c>
      <c r="B103" s="115" t="s">
        <v>340</v>
      </c>
      <c r="C103" s="116">
        <v>15</v>
      </c>
      <c r="D103" s="115" t="s">
        <v>42</v>
      </c>
      <c r="E103" s="115" t="s">
        <v>189</v>
      </c>
      <c r="F103" s="115" t="s">
        <v>46</v>
      </c>
      <c r="G103" s="115"/>
      <c r="H103" s="117">
        <v>99906.08</v>
      </c>
      <c r="I103" s="117">
        <v>180527.84999999998</v>
      </c>
      <c r="J103" s="118" t="s">
        <v>47</v>
      </c>
    </row>
    <row r="104" spans="1:10" hidden="1" x14ac:dyDescent="0.25">
      <c r="A104" s="114" t="s">
        <v>335</v>
      </c>
      <c r="B104" s="115" t="s">
        <v>341</v>
      </c>
      <c r="C104" s="116">
        <v>16</v>
      </c>
      <c r="D104" s="115" t="s">
        <v>342</v>
      </c>
      <c r="E104" s="115" t="s">
        <v>304</v>
      </c>
      <c r="F104" s="115" t="s">
        <v>46</v>
      </c>
      <c r="G104" s="115"/>
      <c r="H104" s="117">
        <v>28046471.91</v>
      </c>
      <c r="I104" s="117">
        <v>17754825.340000004</v>
      </c>
      <c r="J104" s="118" t="s">
        <v>47</v>
      </c>
    </row>
    <row r="105" spans="1:10" hidden="1" x14ac:dyDescent="0.25">
      <c r="A105" s="114" t="s">
        <v>335</v>
      </c>
      <c r="B105" s="115" t="s">
        <v>343</v>
      </c>
      <c r="C105" s="116">
        <v>10</v>
      </c>
      <c r="D105" s="115" t="s">
        <v>344</v>
      </c>
      <c r="E105" s="115" t="s">
        <v>345</v>
      </c>
      <c r="F105" s="115" t="s">
        <v>46</v>
      </c>
      <c r="G105" s="115"/>
      <c r="H105" s="117">
        <v>8543.15</v>
      </c>
      <c r="I105" s="117">
        <v>0</v>
      </c>
      <c r="J105" s="118" t="s">
        <v>47</v>
      </c>
    </row>
    <row r="106" spans="1:10" hidden="1" x14ac:dyDescent="0.25">
      <c r="A106" s="114" t="s">
        <v>335</v>
      </c>
      <c r="B106" s="115" t="s">
        <v>346</v>
      </c>
      <c r="C106" s="116">
        <v>15</v>
      </c>
      <c r="D106" s="115" t="s">
        <v>347</v>
      </c>
      <c r="E106" s="115" t="s">
        <v>348</v>
      </c>
      <c r="F106" s="115" t="s">
        <v>46</v>
      </c>
      <c r="G106" s="115"/>
      <c r="H106" s="117">
        <v>78081.38</v>
      </c>
      <c r="I106" s="117">
        <v>131697.96000000002</v>
      </c>
      <c r="J106" s="118" t="s">
        <v>47</v>
      </c>
    </row>
    <row r="107" spans="1:10" hidden="1" x14ac:dyDescent="0.25">
      <c r="A107" s="114" t="s">
        <v>335</v>
      </c>
      <c r="B107" s="115" t="s">
        <v>349</v>
      </c>
      <c r="C107" s="116">
        <v>8</v>
      </c>
      <c r="D107" s="115" t="s">
        <v>350</v>
      </c>
      <c r="E107" s="115" t="s">
        <v>313</v>
      </c>
      <c r="F107" s="115" t="s">
        <v>46</v>
      </c>
      <c r="G107" s="115"/>
      <c r="H107" s="117">
        <v>6097961.1399999997</v>
      </c>
      <c r="I107" s="117">
        <v>7816686.3800000008</v>
      </c>
      <c r="J107" s="118" t="s">
        <v>47</v>
      </c>
    </row>
    <row r="108" spans="1:10" hidden="1" x14ac:dyDescent="0.25">
      <c r="A108" s="114" t="s">
        <v>335</v>
      </c>
      <c r="B108" s="115" t="s">
        <v>351</v>
      </c>
      <c r="C108" s="116">
        <v>5</v>
      </c>
      <c r="D108" s="115" t="s">
        <v>352</v>
      </c>
      <c r="E108" s="115" t="s">
        <v>353</v>
      </c>
      <c r="F108" s="115" t="s">
        <v>46</v>
      </c>
      <c r="G108" s="115"/>
      <c r="H108" s="117">
        <v>1182155.9099999999</v>
      </c>
      <c r="I108" s="117">
        <v>2570302.3600000003</v>
      </c>
      <c r="J108" s="118" t="s">
        <v>47</v>
      </c>
    </row>
    <row r="109" spans="1:10" hidden="1" x14ac:dyDescent="0.25">
      <c r="A109" s="114" t="s">
        <v>335</v>
      </c>
      <c r="B109" s="115" t="s">
        <v>354</v>
      </c>
      <c r="C109" s="116">
        <v>16</v>
      </c>
      <c r="D109" s="115" t="s">
        <v>347</v>
      </c>
      <c r="E109" s="115" t="s">
        <v>237</v>
      </c>
      <c r="F109" s="115" t="s">
        <v>355</v>
      </c>
      <c r="G109" s="115"/>
      <c r="H109" s="117">
        <v>48550.87</v>
      </c>
      <c r="I109" s="117">
        <v>475531.69999999949</v>
      </c>
      <c r="J109" s="118" t="s">
        <v>47</v>
      </c>
    </row>
    <row r="110" spans="1:10" hidden="1" x14ac:dyDescent="0.25">
      <c r="A110" s="114" t="s">
        <v>335</v>
      </c>
      <c r="B110" s="115" t="s">
        <v>356</v>
      </c>
      <c r="C110" s="116">
        <v>15</v>
      </c>
      <c r="D110" s="115" t="s">
        <v>42</v>
      </c>
      <c r="E110" s="115" t="s">
        <v>189</v>
      </c>
      <c r="F110" s="115" t="s">
        <v>46</v>
      </c>
      <c r="G110" s="115"/>
      <c r="H110" s="117">
        <v>171809.26</v>
      </c>
      <c r="I110" s="117">
        <v>231682.03999999998</v>
      </c>
      <c r="J110" s="118" t="s">
        <v>47</v>
      </c>
    </row>
    <row r="111" spans="1:10" hidden="1" x14ac:dyDescent="0.25">
      <c r="A111" s="114" t="s">
        <v>335</v>
      </c>
      <c r="B111" s="115" t="s">
        <v>357</v>
      </c>
      <c r="C111" s="116">
        <v>15</v>
      </c>
      <c r="D111" s="115" t="s">
        <v>358</v>
      </c>
      <c r="E111" s="115" t="s">
        <v>211</v>
      </c>
      <c r="F111" s="115" t="s">
        <v>46</v>
      </c>
      <c r="G111" s="115"/>
      <c r="H111" s="117">
        <v>20061.5</v>
      </c>
      <c r="I111" s="117">
        <v>0</v>
      </c>
      <c r="J111" s="118" t="s">
        <v>47</v>
      </c>
    </row>
    <row r="112" spans="1:10" hidden="1" x14ac:dyDescent="0.25">
      <c r="A112" s="114" t="s">
        <v>335</v>
      </c>
      <c r="B112" s="115" t="s">
        <v>359</v>
      </c>
      <c r="C112" s="116">
        <v>1</v>
      </c>
      <c r="D112" s="115" t="s">
        <v>360</v>
      </c>
      <c r="E112" s="115" t="s">
        <v>361</v>
      </c>
      <c r="F112" s="115" t="s">
        <v>46</v>
      </c>
      <c r="G112" s="115"/>
      <c r="H112" s="117">
        <v>178466.75</v>
      </c>
      <c r="I112" s="117">
        <v>154294.95000000001</v>
      </c>
      <c r="J112" s="118" t="s">
        <v>47</v>
      </c>
    </row>
    <row r="113" spans="1:10" hidden="1" x14ac:dyDescent="0.25">
      <c r="A113" s="114" t="s">
        <v>335</v>
      </c>
      <c r="B113" s="115" t="s">
        <v>362</v>
      </c>
      <c r="C113" s="116">
        <v>16</v>
      </c>
      <c r="D113" s="115" t="s">
        <v>42</v>
      </c>
      <c r="E113" s="115" t="s">
        <v>199</v>
      </c>
      <c r="F113" s="115" t="s">
        <v>46</v>
      </c>
      <c r="G113" s="115"/>
      <c r="H113" s="117">
        <v>13266.99</v>
      </c>
      <c r="I113" s="117">
        <v>1170.0999999999985</v>
      </c>
      <c r="J113" s="118" t="s">
        <v>47</v>
      </c>
    </row>
    <row r="114" spans="1:10" hidden="1" x14ac:dyDescent="0.25">
      <c r="A114" s="114" t="s">
        <v>335</v>
      </c>
      <c r="B114" s="115" t="s">
        <v>363</v>
      </c>
      <c r="C114" s="116">
        <v>11</v>
      </c>
      <c r="D114" s="115" t="s">
        <v>364</v>
      </c>
      <c r="E114" s="115" t="s">
        <v>245</v>
      </c>
      <c r="F114" s="115" t="s">
        <v>46</v>
      </c>
      <c r="G114" s="115"/>
      <c r="H114" s="117">
        <v>91644.92</v>
      </c>
      <c r="I114" s="117">
        <v>717983.44</v>
      </c>
      <c r="J114" s="118" t="s">
        <v>47</v>
      </c>
    </row>
    <row r="115" spans="1:10" hidden="1" x14ac:dyDescent="0.25">
      <c r="A115" s="114" t="s">
        <v>335</v>
      </c>
      <c r="B115" s="115" t="s">
        <v>365</v>
      </c>
      <c r="C115" s="116">
        <v>3</v>
      </c>
      <c r="D115" s="115" t="s">
        <v>42</v>
      </c>
      <c r="E115" s="115" t="s">
        <v>366</v>
      </c>
      <c r="F115" s="115" t="s">
        <v>46</v>
      </c>
      <c r="G115" s="115"/>
      <c r="H115" s="117">
        <v>176147.34</v>
      </c>
      <c r="I115" s="117">
        <v>137365.32999999999</v>
      </c>
      <c r="J115" s="118" t="s">
        <v>47</v>
      </c>
    </row>
    <row r="116" spans="1:10" hidden="1" x14ac:dyDescent="0.25">
      <c r="A116" s="114" t="s">
        <v>335</v>
      </c>
      <c r="B116" s="115" t="s">
        <v>367</v>
      </c>
      <c r="C116" s="116">
        <v>6</v>
      </c>
      <c r="D116" s="115" t="s">
        <v>42</v>
      </c>
      <c r="E116" s="115" t="s">
        <v>283</v>
      </c>
      <c r="F116" s="115" t="s">
        <v>46</v>
      </c>
      <c r="G116" s="115"/>
      <c r="H116" s="117">
        <v>791599.86</v>
      </c>
      <c r="I116" s="117">
        <v>457024.56000000006</v>
      </c>
      <c r="J116" s="118" t="s">
        <v>47</v>
      </c>
    </row>
    <row r="117" spans="1:10" hidden="1" x14ac:dyDescent="0.25">
      <c r="A117" s="114" t="s">
        <v>335</v>
      </c>
      <c r="B117" s="115" t="s">
        <v>368</v>
      </c>
      <c r="C117" s="116">
        <v>4</v>
      </c>
      <c r="D117" s="115" t="s">
        <v>42</v>
      </c>
      <c r="E117" s="115" t="s">
        <v>369</v>
      </c>
      <c r="F117" s="115" t="s">
        <v>46</v>
      </c>
      <c r="G117" s="115"/>
      <c r="H117" s="117">
        <v>4511.78</v>
      </c>
      <c r="I117" s="117">
        <v>30668.170000000042</v>
      </c>
      <c r="J117" s="118" t="s">
        <v>47</v>
      </c>
    </row>
    <row r="118" spans="1:10" hidden="1" x14ac:dyDescent="0.25">
      <c r="A118" s="114" t="s">
        <v>335</v>
      </c>
      <c r="B118" s="115" t="s">
        <v>370</v>
      </c>
      <c r="C118" s="116">
        <v>14</v>
      </c>
      <c r="D118" s="115" t="s">
        <v>42</v>
      </c>
      <c r="E118" s="115" t="s">
        <v>371</v>
      </c>
      <c r="F118" s="115" t="s">
        <v>46</v>
      </c>
      <c r="G118" s="115"/>
      <c r="H118" s="117">
        <v>1207.4100000000001</v>
      </c>
      <c r="I118" s="117">
        <v>2774.789999999979</v>
      </c>
      <c r="J118" s="118" t="s">
        <v>47</v>
      </c>
    </row>
    <row r="119" spans="1:10" hidden="1" x14ac:dyDescent="0.25">
      <c r="A119" s="114" t="s">
        <v>335</v>
      </c>
      <c r="B119" s="115" t="s">
        <v>372</v>
      </c>
      <c r="C119" s="116">
        <v>8</v>
      </c>
      <c r="D119" s="115" t="s">
        <v>42</v>
      </c>
      <c r="E119" s="115" t="s">
        <v>373</v>
      </c>
      <c r="F119" s="115" t="s">
        <v>46</v>
      </c>
      <c r="G119" s="115"/>
      <c r="H119" s="117">
        <v>3148.32</v>
      </c>
      <c r="I119" s="117">
        <v>2057.7700000000041</v>
      </c>
      <c r="J119" s="118" t="s">
        <v>47</v>
      </c>
    </row>
    <row r="120" spans="1:10" hidden="1" x14ac:dyDescent="0.25">
      <c r="A120" s="114" t="s">
        <v>335</v>
      </c>
      <c r="B120" s="115" t="s">
        <v>374</v>
      </c>
      <c r="C120" s="116">
        <v>14</v>
      </c>
      <c r="D120" s="115" t="s">
        <v>42</v>
      </c>
      <c r="E120" s="115" t="s">
        <v>239</v>
      </c>
      <c r="F120" s="115" t="s">
        <v>46</v>
      </c>
      <c r="G120" s="115"/>
      <c r="H120" s="117">
        <v>112192.93</v>
      </c>
      <c r="I120" s="117">
        <v>269978.13</v>
      </c>
      <c r="J120" s="118" t="s">
        <v>47</v>
      </c>
    </row>
    <row r="121" spans="1:10" hidden="1" x14ac:dyDescent="0.25">
      <c r="A121" s="114" t="s">
        <v>335</v>
      </c>
      <c r="B121" s="115" t="s">
        <v>375</v>
      </c>
      <c r="C121" s="116">
        <v>10</v>
      </c>
      <c r="D121" s="115" t="s">
        <v>42</v>
      </c>
      <c r="E121" s="115" t="s">
        <v>376</v>
      </c>
      <c r="F121" s="115" t="s">
        <v>46</v>
      </c>
      <c r="G121" s="115"/>
      <c r="H121" s="117">
        <v>29643.78</v>
      </c>
      <c r="I121" s="117">
        <v>206703.32000000007</v>
      </c>
      <c r="J121" s="118" t="s">
        <v>47</v>
      </c>
    </row>
    <row r="122" spans="1:10" hidden="1" x14ac:dyDescent="0.25">
      <c r="A122" s="114" t="s">
        <v>335</v>
      </c>
      <c r="B122" s="115" t="s">
        <v>377</v>
      </c>
      <c r="C122" s="116">
        <v>16</v>
      </c>
      <c r="D122" s="115" t="s">
        <v>42</v>
      </c>
      <c r="E122" s="115" t="s">
        <v>378</v>
      </c>
      <c r="F122" s="115" t="s">
        <v>46</v>
      </c>
      <c r="G122" s="115"/>
      <c r="H122" s="117">
        <v>139121.96</v>
      </c>
      <c r="I122" s="117">
        <v>91691.570000000298</v>
      </c>
      <c r="J122" s="118" t="s">
        <v>47</v>
      </c>
    </row>
    <row r="123" spans="1:10" hidden="1" x14ac:dyDescent="0.25">
      <c r="A123" s="114" t="s">
        <v>335</v>
      </c>
      <c r="B123" s="115" t="s">
        <v>379</v>
      </c>
      <c r="C123" s="116">
        <v>8</v>
      </c>
      <c r="D123" s="115" t="s">
        <v>42</v>
      </c>
      <c r="E123" s="115" t="s">
        <v>281</v>
      </c>
      <c r="F123" s="115" t="s">
        <v>46</v>
      </c>
      <c r="G123" s="115"/>
      <c r="H123" s="117">
        <v>91237.25</v>
      </c>
      <c r="I123" s="117">
        <v>1776257.3400000003</v>
      </c>
      <c r="J123" s="118" t="s">
        <v>47</v>
      </c>
    </row>
    <row r="124" spans="1:10" hidden="1" x14ac:dyDescent="0.25">
      <c r="A124" s="114" t="s">
        <v>335</v>
      </c>
      <c r="B124" s="115" t="s">
        <v>380</v>
      </c>
      <c r="C124" s="116">
        <v>16</v>
      </c>
      <c r="D124" s="115" t="s">
        <v>42</v>
      </c>
      <c r="E124" s="115" t="s">
        <v>378</v>
      </c>
      <c r="F124" s="115" t="s">
        <v>46</v>
      </c>
      <c r="G124" s="115"/>
      <c r="H124" s="117">
        <v>78862.179999999993</v>
      </c>
      <c r="I124" s="117">
        <v>208816.36000000002</v>
      </c>
      <c r="J124" s="118" t="s">
        <v>47</v>
      </c>
    </row>
    <row r="125" spans="1:10" hidden="1" x14ac:dyDescent="0.25">
      <c r="A125" s="114" t="s">
        <v>335</v>
      </c>
      <c r="B125" s="115" t="s">
        <v>381</v>
      </c>
      <c r="C125" s="116">
        <v>8</v>
      </c>
      <c r="D125" s="115" t="s">
        <v>42</v>
      </c>
      <c r="E125" s="115" t="s">
        <v>382</v>
      </c>
      <c r="F125" s="115" t="s">
        <v>46</v>
      </c>
      <c r="G125" s="115"/>
      <c r="H125" s="117">
        <v>497069.17</v>
      </c>
      <c r="I125" s="117">
        <v>1777246.5</v>
      </c>
      <c r="J125" s="118" t="s">
        <v>47</v>
      </c>
    </row>
    <row r="126" spans="1:10" hidden="1" x14ac:dyDescent="0.25">
      <c r="A126" s="114" t="s">
        <v>335</v>
      </c>
      <c r="B126" s="115" t="s">
        <v>383</v>
      </c>
      <c r="C126" s="116">
        <v>15</v>
      </c>
      <c r="D126" s="115" t="s">
        <v>42</v>
      </c>
      <c r="E126" s="115" t="s">
        <v>384</v>
      </c>
      <c r="F126" s="115" t="s">
        <v>46</v>
      </c>
      <c r="G126" s="115"/>
      <c r="H126" s="117">
        <v>78344.83</v>
      </c>
      <c r="I126" s="117">
        <v>81156.33</v>
      </c>
      <c r="J126" s="118" t="s">
        <v>47</v>
      </c>
    </row>
    <row r="127" spans="1:10" hidden="1" x14ac:dyDescent="0.25">
      <c r="A127" s="114" t="s">
        <v>335</v>
      </c>
      <c r="B127" s="115" t="s">
        <v>385</v>
      </c>
      <c r="C127" s="116">
        <v>6</v>
      </c>
      <c r="D127" s="115" t="s">
        <v>42</v>
      </c>
      <c r="E127" s="115" t="s">
        <v>283</v>
      </c>
      <c r="F127" s="115" t="s">
        <v>46</v>
      </c>
      <c r="G127" s="115"/>
      <c r="H127" s="117">
        <v>20250.349999999999</v>
      </c>
      <c r="I127" s="117">
        <v>86261.549999999814</v>
      </c>
      <c r="J127" s="118" t="s">
        <v>47</v>
      </c>
    </row>
    <row r="128" spans="1:10" hidden="1" x14ac:dyDescent="0.25">
      <c r="A128" s="114" t="s">
        <v>335</v>
      </c>
      <c r="B128" s="115" t="s">
        <v>386</v>
      </c>
      <c r="C128" s="116">
        <v>4</v>
      </c>
      <c r="D128" s="115" t="s">
        <v>387</v>
      </c>
      <c r="E128" s="115" t="s">
        <v>388</v>
      </c>
      <c r="F128" s="115" t="s">
        <v>46</v>
      </c>
      <c r="G128" s="115"/>
      <c r="H128" s="117">
        <v>512535.56</v>
      </c>
      <c r="I128" s="117">
        <v>228860.79000000004</v>
      </c>
      <c r="J128" s="118" t="s">
        <v>47</v>
      </c>
    </row>
    <row r="129" spans="1:10" hidden="1" x14ac:dyDescent="0.25">
      <c r="A129" s="114" t="s">
        <v>335</v>
      </c>
      <c r="B129" s="115" t="s">
        <v>389</v>
      </c>
      <c r="C129" s="116">
        <v>15</v>
      </c>
      <c r="D129" s="115" t="s">
        <v>390</v>
      </c>
      <c r="E129" s="115" t="s">
        <v>224</v>
      </c>
      <c r="F129" s="115" t="s">
        <v>46</v>
      </c>
      <c r="G129" s="115"/>
      <c r="H129" s="117">
        <v>5894612.7699999996</v>
      </c>
      <c r="I129" s="117">
        <v>3622122.4800000004</v>
      </c>
      <c r="J129" s="118" t="s">
        <v>47</v>
      </c>
    </row>
    <row r="130" spans="1:10" hidden="1" x14ac:dyDescent="0.25">
      <c r="A130" s="114" t="s">
        <v>335</v>
      </c>
      <c r="B130" s="115" t="s">
        <v>391</v>
      </c>
      <c r="C130" s="116">
        <v>15</v>
      </c>
      <c r="D130" s="115" t="s">
        <v>42</v>
      </c>
      <c r="E130" s="115" t="s">
        <v>189</v>
      </c>
      <c r="F130" s="115" t="s">
        <v>46</v>
      </c>
      <c r="G130" s="115"/>
      <c r="H130" s="117">
        <v>60586.25</v>
      </c>
      <c r="I130" s="117">
        <v>214869.46000000002</v>
      </c>
      <c r="J130" s="118" t="s">
        <v>47</v>
      </c>
    </row>
    <row r="131" spans="1:10" hidden="1" x14ac:dyDescent="0.25">
      <c r="A131" s="114" t="s">
        <v>335</v>
      </c>
      <c r="B131" s="115" t="s">
        <v>392</v>
      </c>
      <c r="C131" s="116">
        <v>14</v>
      </c>
      <c r="D131" s="115" t="s">
        <v>393</v>
      </c>
      <c r="E131" s="115" t="s">
        <v>394</v>
      </c>
      <c r="F131" s="115" t="s">
        <v>46</v>
      </c>
      <c r="G131" s="115"/>
      <c r="H131" s="117">
        <v>1435729.73</v>
      </c>
      <c r="I131" s="117">
        <v>185980.5</v>
      </c>
      <c r="J131" s="118" t="s">
        <v>47</v>
      </c>
    </row>
    <row r="132" spans="1:10" hidden="1" x14ac:dyDescent="0.25">
      <c r="A132" s="114" t="s">
        <v>335</v>
      </c>
      <c r="B132" s="115" t="s">
        <v>395</v>
      </c>
      <c r="C132" s="116">
        <v>3</v>
      </c>
      <c r="D132" s="115" t="s">
        <v>396</v>
      </c>
      <c r="E132" s="115" t="s">
        <v>397</v>
      </c>
      <c r="F132" s="115" t="s">
        <v>46</v>
      </c>
      <c r="G132" s="115"/>
      <c r="H132" s="117">
        <v>15475.79</v>
      </c>
      <c r="I132" s="117">
        <v>10277.960000000001</v>
      </c>
      <c r="J132" s="118" t="s">
        <v>47</v>
      </c>
    </row>
    <row r="133" spans="1:10" hidden="1" x14ac:dyDescent="0.25">
      <c r="A133" s="114" t="s">
        <v>335</v>
      </c>
      <c r="B133" s="115" t="s">
        <v>398</v>
      </c>
      <c r="C133" s="116">
        <v>10</v>
      </c>
      <c r="D133" s="115" t="s">
        <v>399</v>
      </c>
      <c r="E133" s="115" t="s">
        <v>201</v>
      </c>
      <c r="F133" s="115" t="s">
        <v>46</v>
      </c>
      <c r="G133" s="115"/>
      <c r="H133" s="117">
        <v>9499.61</v>
      </c>
      <c r="I133" s="117">
        <v>44618.869999999995</v>
      </c>
      <c r="J133" s="118" t="s">
        <v>47</v>
      </c>
    </row>
    <row r="134" spans="1:10" hidden="1" x14ac:dyDescent="0.25">
      <c r="A134" s="120" t="s">
        <v>335</v>
      </c>
      <c r="B134" s="121" t="s">
        <v>400</v>
      </c>
      <c r="C134" s="122">
        <v>14</v>
      </c>
      <c r="D134" s="121" t="s">
        <v>42</v>
      </c>
      <c r="E134" s="121" t="s">
        <v>371</v>
      </c>
      <c r="F134" s="121" t="s">
        <v>46</v>
      </c>
      <c r="G134" s="121"/>
      <c r="H134" s="123">
        <v>137.96</v>
      </c>
      <c r="I134" s="123">
        <v>0</v>
      </c>
      <c r="J134" s="124" t="s">
        <v>47</v>
      </c>
    </row>
    <row r="135" spans="1:10" hidden="1" x14ac:dyDescent="0.25">
      <c r="A135" s="114" t="s">
        <v>43</v>
      </c>
      <c r="B135" s="115" t="s">
        <v>401</v>
      </c>
      <c r="C135" s="116" t="s">
        <v>45</v>
      </c>
      <c r="D135" s="115" t="s">
        <v>42</v>
      </c>
      <c r="E135" s="115" t="s">
        <v>402</v>
      </c>
      <c r="F135" s="115" t="s">
        <v>46</v>
      </c>
      <c r="G135" s="115"/>
      <c r="H135" s="117">
        <v>0</v>
      </c>
      <c r="I135" s="117">
        <v>14256.3</v>
      </c>
      <c r="J135" s="118" t="s">
        <v>47</v>
      </c>
    </row>
    <row r="136" spans="1:10" hidden="1" x14ac:dyDescent="0.25">
      <c r="A136" s="114" t="s">
        <v>43</v>
      </c>
      <c r="B136" s="115" t="s">
        <v>403</v>
      </c>
      <c r="C136" s="116" t="s">
        <v>45</v>
      </c>
      <c r="D136" s="115" t="s">
        <v>42</v>
      </c>
      <c r="E136" s="115" t="s">
        <v>402</v>
      </c>
      <c r="F136" s="115" t="s">
        <v>46</v>
      </c>
      <c r="G136" s="115"/>
      <c r="H136" s="117">
        <v>0</v>
      </c>
      <c r="I136" s="117">
        <v>14531.3</v>
      </c>
      <c r="J136" s="118" t="s">
        <v>47</v>
      </c>
    </row>
    <row r="137" spans="1:10" hidden="1" x14ac:dyDescent="0.25">
      <c r="A137" s="114" t="s">
        <v>43</v>
      </c>
      <c r="B137" s="115" t="s">
        <v>404</v>
      </c>
      <c r="C137" s="116" t="s">
        <v>45</v>
      </c>
      <c r="D137" s="115" t="s">
        <v>42</v>
      </c>
      <c r="E137" s="115" t="s">
        <v>243</v>
      </c>
      <c r="F137" s="115" t="s">
        <v>46</v>
      </c>
      <c r="G137" s="115"/>
      <c r="H137" s="117">
        <v>0</v>
      </c>
      <c r="I137" s="117">
        <v>50728.600000000006</v>
      </c>
      <c r="J137" s="118" t="s">
        <v>47</v>
      </c>
    </row>
    <row r="138" spans="1:10" hidden="1" x14ac:dyDescent="0.25">
      <c r="A138" s="114" t="s">
        <v>43</v>
      </c>
      <c r="B138" s="115" t="s">
        <v>405</v>
      </c>
      <c r="C138" s="116" t="s">
        <v>45</v>
      </c>
      <c r="D138" s="115" t="s">
        <v>42</v>
      </c>
      <c r="E138" s="115" t="s">
        <v>406</v>
      </c>
      <c r="F138" s="115" t="s">
        <v>46</v>
      </c>
      <c r="G138" s="115"/>
      <c r="H138" s="117">
        <v>0</v>
      </c>
      <c r="I138" s="117">
        <v>19520.72</v>
      </c>
      <c r="J138" s="118" t="s">
        <v>47</v>
      </c>
    </row>
    <row r="139" spans="1:10" hidden="1" x14ac:dyDescent="0.25">
      <c r="A139" s="114" t="s">
        <v>43</v>
      </c>
      <c r="B139" s="115" t="s">
        <v>407</v>
      </c>
      <c r="C139" s="116" t="s">
        <v>45</v>
      </c>
      <c r="D139" s="115" t="s">
        <v>42</v>
      </c>
      <c r="E139" s="115" t="s">
        <v>408</v>
      </c>
      <c r="F139" s="115" t="s">
        <v>46</v>
      </c>
      <c r="G139" s="115"/>
      <c r="H139" s="117">
        <v>0</v>
      </c>
      <c r="I139" s="117">
        <v>39003.11</v>
      </c>
      <c r="J139" s="118" t="s">
        <v>47</v>
      </c>
    </row>
    <row r="140" spans="1:10" hidden="1" x14ac:dyDescent="0.25">
      <c r="A140" s="114" t="s">
        <v>43</v>
      </c>
      <c r="B140" s="115" t="s">
        <v>409</v>
      </c>
      <c r="C140" s="116" t="s">
        <v>45</v>
      </c>
      <c r="D140" s="115" t="s">
        <v>42</v>
      </c>
      <c r="E140" s="115" t="s">
        <v>220</v>
      </c>
      <c r="F140" s="115" t="s">
        <v>46</v>
      </c>
      <c r="G140" s="115"/>
      <c r="H140" s="117">
        <v>0</v>
      </c>
      <c r="I140" s="117">
        <v>18203.129999999997</v>
      </c>
      <c r="J140" s="118" t="s">
        <v>47</v>
      </c>
    </row>
    <row r="141" spans="1:10" hidden="1" x14ac:dyDescent="0.25">
      <c r="A141" s="114" t="s">
        <v>43</v>
      </c>
      <c r="B141" s="115" t="s">
        <v>410</v>
      </c>
      <c r="C141" s="116" t="s">
        <v>45</v>
      </c>
      <c r="D141" s="115" t="s">
        <v>42</v>
      </c>
      <c r="E141" s="115" t="s">
        <v>283</v>
      </c>
      <c r="F141" s="115" t="s">
        <v>46</v>
      </c>
      <c r="G141" s="115"/>
      <c r="H141" s="117">
        <v>0</v>
      </c>
      <c r="I141" s="117">
        <v>30700.13</v>
      </c>
      <c r="J141" s="118" t="s">
        <v>47</v>
      </c>
    </row>
    <row r="142" spans="1:10" hidden="1" x14ac:dyDescent="0.25">
      <c r="A142" s="114" t="s">
        <v>43</v>
      </c>
      <c r="B142" s="115" t="s">
        <v>411</v>
      </c>
      <c r="C142" s="116" t="s">
        <v>45</v>
      </c>
      <c r="D142" s="115" t="s">
        <v>42</v>
      </c>
      <c r="E142" s="115" t="s">
        <v>294</v>
      </c>
      <c r="F142" s="115" t="s">
        <v>46</v>
      </c>
      <c r="G142" s="115"/>
      <c r="H142" s="117">
        <v>0</v>
      </c>
      <c r="I142" s="117">
        <v>17524.73</v>
      </c>
      <c r="J142" s="118" t="s">
        <v>47</v>
      </c>
    </row>
    <row r="143" spans="1:10" hidden="1" x14ac:dyDescent="0.25">
      <c r="A143" s="114" t="s">
        <v>43</v>
      </c>
      <c r="B143" s="115" t="s">
        <v>412</v>
      </c>
      <c r="C143" s="116" t="s">
        <v>45</v>
      </c>
      <c r="D143" s="115" t="s">
        <v>42</v>
      </c>
      <c r="E143" s="115" t="s">
        <v>211</v>
      </c>
      <c r="F143" s="115" t="s">
        <v>46</v>
      </c>
      <c r="G143" s="115"/>
      <c r="H143" s="117">
        <v>0</v>
      </c>
      <c r="I143" s="117">
        <v>22777.129999999997</v>
      </c>
      <c r="J143" s="118" t="s">
        <v>47</v>
      </c>
    </row>
    <row r="144" spans="1:10" hidden="1" x14ac:dyDescent="0.25">
      <c r="A144" s="114" t="s">
        <v>43</v>
      </c>
      <c r="B144" s="115" t="s">
        <v>412</v>
      </c>
      <c r="C144" s="116" t="s">
        <v>45</v>
      </c>
      <c r="D144" s="115" t="s">
        <v>42</v>
      </c>
      <c r="E144" s="115" t="s">
        <v>413</v>
      </c>
      <c r="F144" s="115" t="s">
        <v>46</v>
      </c>
      <c r="G144" s="115"/>
      <c r="H144" s="117">
        <v>0</v>
      </c>
      <c r="I144" s="117">
        <v>20604.629999999997</v>
      </c>
      <c r="J144" s="118" t="s">
        <v>47</v>
      </c>
    </row>
    <row r="145" spans="1:10" hidden="1" x14ac:dyDescent="0.25">
      <c r="A145" s="114" t="s">
        <v>43</v>
      </c>
      <c r="B145" s="115" t="s">
        <v>414</v>
      </c>
      <c r="C145" s="116" t="s">
        <v>45</v>
      </c>
      <c r="D145" s="115" t="s">
        <v>42</v>
      </c>
      <c r="E145" s="115" t="s">
        <v>415</v>
      </c>
      <c r="F145" s="115" t="s">
        <v>46</v>
      </c>
      <c r="G145" s="115"/>
      <c r="H145" s="117">
        <v>0</v>
      </c>
      <c r="I145" s="117">
        <v>31492.71</v>
      </c>
      <c r="J145" s="118" t="s">
        <v>47</v>
      </c>
    </row>
    <row r="146" spans="1:10" hidden="1" x14ac:dyDescent="0.25">
      <c r="A146" s="114" t="s">
        <v>43</v>
      </c>
      <c r="B146" s="115" t="s">
        <v>416</v>
      </c>
      <c r="C146" s="116" t="s">
        <v>45</v>
      </c>
      <c r="D146" s="115" t="s">
        <v>42</v>
      </c>
      <c r="E146" s="115" t="s">
        <v>207</v>
      </c>
      <c r="F146" s="115" t="s">
        <v>46</v>
      </c>
      <c r="G146" s="115"/>
      <c r="H146" s="117">
        <v>0</v>
      </c>
      <c r="I146" s="117">
        <v>24000</v>
      </c>
      <c r="J146" s="118" t="s">
        <v>47</v>
      </c>
    </row>
    <row r="147" spans="1:10" hidden="1" x14ac:dyDescent="0.25">
      <c r="A147" s="114" t="s">
        <v>43</v>
      </c>
      <c r="B147" s="115" t="s">
        <v>417</v>
      </c>
      <c r="C147" s="116" t="s">
        <v>45</v>
      </c>
      <c r="D147" s="115" t="s">
        <v>42</v>
      </c>
      <c r="E147" s="115" t="s">
        <v>418</v>
      </c>
      <c r="F147" s="115" t="s">
        <v>46</v>
      </c>
      <c r="G147" s="115"/>
      <c r="H147" s="117">
        <v>0</v>
      </c>
      <c r="I147" s="117">
        <v>32584.07</v>
      </c>
      <c r="J147" s="118" t="s">
        <v>47</v>
      </c>
    </row>
    <row r="148" spans="1:10" hidden="1" x14ac:dyDescent="0.25">
      <c r="A148" s="114" t="s">
        <v>43</v>
      </c>
      <c r="B148" s="115" t="s">
        <v>419</v>
      </c>
      <c r="C148" s="116" t="s">
        <v>45</v>
      </c>
      <c r="D148" s="115" t="s">
        <v>42</v>
      </c>
      <c r="E148" s="115" t="s">
        <v>192</v>
      </c>
      <c r="F148" s="115" t="s">
        <v>46</v>
      </c>
      <c r="G148" s="115"/>
      <c r="H148" s="117">
        <v>0</v>
      </c>
      <c r="I148" s="117">
        <v>22999.05</v>
      </c>
      <c r="J148" s="118" t="s">
        <v>47</v>
      </c>
    </row>
    <row r="149" spans="1:10" hidden="1" x14ac:dyDescent="0.25">
      <c r="A149" s="114" t="s">
        <v>43</v>
      </c>
      <c r="B149" s="115" t="s">
        <v>420</v>
      </c>
      <c r="C149" s="116" t="s">
        <v>45</v>
      </c>
      <c r="D149" s="115" t="s">
        <v>42</v>
      </c>
      <c r="E149" s="115" t="s">
        <v>296</v>
      </c>
      <c r="F149" s="115" t="s">
        <v>46</v>
      </c>
      <c r="G149" s="115"/>
      <c r="H149" s="117">
        <v>0</v>
      </c>
      <c r="I149" s="117">
        <v>37077.740000000005</v>
      </c>
      <c r="J149" s="118" t="s">
        <v>47</v>
      </c>
    </row>
    <row r="150" spans="1:10" hidden="1" x14ac:dyDescent="0.25">
      <c r="A150" s="114" t="s">
        <v>43</v>
      </c>
      <c r="B150" s="115" t="s">
        <v>421</v>
      </c>
      <c r="C150" s="116" t="s">
        <v>45</v>
      </c>
      <c r="D150" s="115" t="s">
        <v>42</v>
      </c>
      <c r="E150" s="115" t="s">
        <v>422</v>
      </c>
      <c r="F150" s="115" t="s">
        <v>46</v>
      </c>
      <c r="G150" s="115"/>
      <c r="H150" s="117">
        <v>0</v>
      </c>
      <c r="I150" s="117">
        <v>56590.320000000007</v>
      </c>
      <c r="J150" s="118" t="s">
        <v>47</v>
      </c>
    </row>
    <row r="151" spans="1:10" hidden="1" x14ac:dyDescent="0.25">
      <c r="A151" s="114" t="s">
        <v>43</v>
      </c>
      <c r="B151" s="115" t="s">
        <v>423</v>
      </c>
      <c r="C151" s="116" t="s">
        <v>45</v>
      </c>
      <c r="D151" s="115" t="s">
        <v>42</v>
      </c>
      <c r="E151" s="115" t="s">
        <v>424</v>
      </c>
      <c r="F151" s="115" t="s">
        <v>46</v>
      </c>
      <c r="G151" s="115"/>
      <c r="H151" s="117">
        <v>0</v>
      </c>
      <c r="I151" s="117">
        <v>14462</v>
      </c>
      <c r="J151" s="118" t="s">
        <v>47</v>
      </c>
    </row>
    <row r="152" spans="1:10" hidden="1" x14ac:dyDescent="0.25">
      <c r="A152" s="114" t="s">
        <v>43</v>
      </c>
      <c r="B152" s="115" t="s">
        <v>425</v>
      </c>
      <c r="C152" s="116" t="s">
        <v>45</v>
      </c>
      <c r="D152" s="115" t="s">
        <v>42</v>
      </c>
      <c r="E152" s="115" t="s">
        <v>426</v>
      </c>
      <c r="F152" s="115" t="s">
        <v>46</v>
      </c>
      <c r="G152" s="115"/>
      <c r="H152" s="117">
        <v>0</v>
      </c>
      <c r="I152" s="117">
        <v>60592</v>
      </c>
      <c r="J152" s="118" t="s">
        <v>47</v>
      </c>
    </row>
    <row r="153" spans="1:10" hidden="1" x14ac:dyDescent="0.25">
      <c r="A153" s="114" t="s">
        <v>43</v>
      </c>
      <c r="B153" s="115" t="s">
        <v>427</v>
      </c>
      <c r="C153" s="116" t="s">
        <v>45</v>
      </c>
      <c r="D153" s="115" t="s">
        <v>42</v>
      </c>
      <c r="E153" s="115" t="s">
        <v>428</v>
      </c>
      <c r="F153" s="115" t="s">
        <v>46</v>
      </c>
      <c r="G153" s="115"/>
      <c r="H153" s="117">
        <v>0</v>
      </c>
      <c r="I153" s="117">
        <v>121000</v>
      </c>
      <c r="J153" s="118" t="s">
        <v>47</v>
      </c>
    </row>
    <row r="154" spans="1:10" hidden="1" x14ac:dyDescent="0.25">
      <c r="A154" s="114" t="s">
        <v>43</v>
      </c>
      <c r="B154" s="115" t="s">
        <v>429</v>
      </c>
      <c r="C154" s="116" t="s">
        <v>45</v>
      </c>
      <c r="D154" s="115" t="s">
        <v>42</v>
      </c>
      <c r="E154" s="115" t="s">
        <v>384</v>
      </c>
      <c r="F154" s="115" t="s">
        <v>46</v>
      </c>
      <c r="G154" s="115"/>
      <c r="H154" s="117">
        <v>0</v>
      </c>
      <c r="I154" s="117">
        <v>20339.349999999999</v>
      </c>
      <c r="J154" s="118" t="s">
        <v>47</v>
      </c>
    </row>
    <row r="155" spans="1:10" hidden="1" x14ac:dyDescent="0.25">
      <c r="A155" s="114" t="s">
        <v>43</v>
      </c>
      <c r="B155" s="115" t="s">
        <v>430</v>
      </c>
      <c r="C155" s="116" t="s">
        <v>45</v>
      </c>
      <c r="D155" s="115" t="s">
        <v>42</v>
      </c>
      <c r="E155" s="115" t="s">
        <v>316</v>
      </c>
      <c r="F155" s="115" t="s">
        <v>46</v>
      </c>
      <c r="G155" s="115"/>
      <c r="H155" s="117">
        <v>0</v>
      </c>
      <c r="I155" s="117">
        <v>14571.6</v>
      </c>
      <c r="J155" s="118" t="s">
        <v>47</v>
      </c>
    </row>
    <row r="156" spans="1:10" hidden="1" x14ac:dyDescent="0.25">
      <c r="A156" s="114" t="s">
        <v>43</v>
      </c>
      <c r="B156" s="115" t="s">
        <v>431</v>
      </c>
      <c r="C156" s="116" t="s">
        <v>45</v>
      </c>
      <c r="D156" s="115" t="s">
        <v>42</v>
      </c>
      <c r="E156" s="115" t="s">
        <v>199</v>
      </c>
      <c r="F156" s="115" t="s">
        <v>46</v>
      </c>
      <c r="G156" s="115"/>
      <c r="H156" s="117">
        <v>0</v>
      </c>
      <c r="I156" s="117">
        <v>32270.92</v>
      </c>
      <c r="J156" s="118" t="s">
        <v>47</v>
      </c>
    </row>
    <row r="157" spans="1:10" hidden="1" x14ac:dyDescent="0.25">
      <c r="A157" s="114" t="s">
        <v>43</v>
      </c>
      <c r="B157" s="115" t="s">
        <v>432</v>
      </c>
      <c r="C157" s="116" t="s">
        <v>45</v>
      </c>
      <c r="D157" s="115" t="s">
        <v>42</v>
      </c>
      <c r="E157" s="115" t="s">
        <v>433</v>
      </c>
      <c r="F157" s="115" t="s">
        <v>46</v>
      </c>
      <c r="G157" s="115"/>
      <c r="H157" s="117">
        <v>0</v>
      </c>
      <c r="I157" s="117">
        <v>73315.8</v>
      </c>
      <c r="J157" s="118" t="s">
        <v>47</v>
      </c>
    </row>
    <row r="158" spans="1:10" hidden="1" x14ac:dyDescent="0.25">
      <c r="A158" s="114" t="s">
        <v>43</v>
      </c>
      <c r="B158" s="115" t="s">
        <v>434</v>
      </c>
      <c r="C158" s="116" t="s">
        <v>45</v>
      </c>
      <c r="D158" s="115" t="s">
        <v>42</v>
      </c>
      <c r="E158" s="115" t="s">
        <v>402</v>
      </c>
      <c r="F158" s="115" t="s">
        <v>46</v>
      </c>
      <c r="G158" s="115"/>
      <c r="H158" s="117">
        <v>0</v>
      </c>
      <c r="I158" s="117">
        <v>12669.045</v>
      </c>
      <c r="J158" s="118" t="s">
        <v>47</v>
      </c>
    </row>
    <row r="159" spans="1:10" hidden="1" x14ac:dyDescent="0.25">
      <c r="A159" s="114" t="s">
        <v>43</v>
      </c>
      <c r="B159" s="115" t="s">
        <v>435</v>
      </c>
      <c r="C159" s="116" t="s">
        <v>45</v>
      </c>
      <c r="D159" s="115" t="s">
        <v>42</v>
      </c>
      <c r="E159" s="115" t="s">
        <v>274</v>
      </c>
      <c r="F159" s="115" t="s">
        <v>46</v>
      </c>
      <c r="G159" s="115"/>
      <c r="H159" s="117">
        <v>0</v>
      </c>
      <c r="I159" s="117">
        <v>38798.19</v>
      </c>
      <c r="J159" s="118" t="s">
        <v>47</v>
      </c>
    </row>
    <row r="160" spans="1:10" hidden="1" x14ac:dyDescent="0.25">
      <c r="A160" s="114" t="s">
        <v>43</v>
      </c>
      <c r="B160" s="115" t="s">
        <v>436</v>
      </c>
      <c r="C160" s="116" t="s">
        <v>45</v>
      </c>
      <c r="D160" s="115" t="s">
        <v>42</v>
      </c>
      <c r="E160" s="115" t="s">
        <v>227</v>
      </c>
      <c r="F160" s="115" t="s">
        <v>46</v>
      </c>
      <c r="G160" s="115"/>
      <c r="H160" s="117">
        <v>0</v>
      </c>
      <c r="I160" s="117">
        <v>19928.2</v>
      </c>
      <c r="J160" s="118" t="s">
        <v>47</v>
      </c>
    </row>
    <row r="161" spans="1:10" hidden="1" x14ac:dyDescent="0.25">
      <c r="A161" s="114" t="s">
        <v>43</v>
      </c>
      <c r="B161" s="115" t="s">
        <v>437</v>
      </c>
      <c r="C161" s="116" t="s">
        <v>45</v>
      </c>
      <c r="D161" s="115" t="s">
        <v>42</v>
      </c>
      <c r="E161" s="115" t="s">
        <v>438</v>
      </c>
      <c r="F161" s="115" t="s">
        <v>46</v>
      </c>
      <c r="G161" s="115"/>
      <c r="H161" s="117">
        <v>0</v>
      </c>
      <c r="I161" s="117">
        <v>19495.690000000002</v>
      </c>
      <c r="J161" s="118" t="s">
        <v>47</v>
      </c>
    </row>
    <row r="162" spans="1:10" hidden="1" x14ac:dyDescent="0.25">
      <c r="A162" s="114" t="s">
        <v>43</v>
      </c>
      <c r="B162" s="115" t="s">
        <v>439</v>
      </c>
      <c r="C162" s="116" t="s">
        <v>45</v>
      </c>
      <c r="D162" s="115" t="s">
        <v>42</v>
      </c>
      <c r="E162" s="115" t="s">
        <v>440</v>
      </c>
      <c r="F162" s="115" t="s">
        <v>46</v>
      </c>
      <c r="G162" s="115"/>
      <c r="H162" s="117">
        <v>0</v>
      </c>
      <c r="I162" s="117">
        <v>21308.65</v>
      </c>
      <c r="J162" s="118" t="s">
        <v>47</v>
      </c>
    </row>
    <row r="163" spans="1:10" hidden="1" x14ac:dyDescent="0.25">
      <c r="A163" s="114" t="s">
        <v>43</v>
      </c>
      <c r="B163" s="115" t="s">
        <v>441</v>
      </c>
      <c r="C163" s="116" t="s">
        <v>45</v>
      </c>
      <c r="D163" s="115" t="s">
        <v>42</v>
      </c>
      <c r="E163" s="115" t="s">
        <v>274</v>
      </c>
      <c r="F163" s="115" t="s">
        <v>46</v>
      </c>
      <c r="G163" s="115"/>
      <c r="H163" s="117">
        <v>0</v>
      </c>
      <c r="I163" s="117">
        <v>34190.1</v>
      </c>
      <c r="J163" s="118" t="s">
        <v>47</v>
      </c>
    </row>
    <row r="164" spans="1:10" hidden="1" x14ac:dyDescent="0.25">
      <c r="A164" s="114" t="s">
        <v>43</v>
      </c>
      <c r="B164" s="115" t="s">
        <v>442</v>
      </c>
      <c r="C164" s="116" t="s">
        <v>45</v>
      </c>
      <c r="D164" s="115" t="s">
        <v>42</v>
      </c>
      <c r="E164" s="115" t="s">
        <v>192</v>
      </c>
      <c r="F164" s="115" t="s">
        <v>46</v>
      </c>
      <c r="G164" s="115"/>
      <c r="H164" s="117">
        <v>0</v>
      </c>
      <c r="I164" s="117">
        <v>40206.75</v>
      </c>
      <c r="J164" s="118" t="s">
        <v>47</v>
      </c>
    </row>
    <row r="165" spans="1:10" hidden="1" x14ac:dyDescent="0.25">
      <c r="A165" s="114" t="s">
        <v>43</v>
      </c>
      <c r="B165" s="115" t="s">
        <v>443</v>
      </c>
      <c r="C165" s="116" t="s">
        <v>45</v>
      </c>
      <c r="D165" s="115" t="s">
        <v>42</v>
      </c>
      <c r="E165" s="115" t="s">
        <v>203</v>
      </c>
      <c r="F165" s="115" t="s">
        <v>46</v>
      </c>
      <c r="G165" s="115"/>
      <c r="H165" s="117">
        <v>0</v>
      </c>
      <c r="I165" s="117">
        <v>16344.8</v>
      </c>
      <c r="J165" s="118" t="s">
        <v>47</v>
      </c>
    </row>
    <row r="166" spans="1:10" hidden="1" x14ac:dyDescent="0.25">
      <c r="A166" s="114" t="s">
        <v>43</v>
      </c>
      <c r="B166" s="115" t="s">
        <v>444</v>
      </c>
      <c r="C166" s="116" t="s">
        <v>45</v>
      </c>
      <c r="D166" s="115" t="s">
        <v>42</v>
      </c>
      <c r="E166" s="115" t="s">
        <v>445</v>
      </c>
      <c r="F166" s="115" t="s">
        <v>46</v>
      </c>
      <c r="G166" s="115"/>
      <c r="H166" s="117">
        <v>0</v>
      </c>
      <c r="I166" s="117">
        <v>46789.27</v>
      </c>
      <c r="J166" s="118" t="s">
        <v>47</v>
      </c>
    </row>
    <row r="167" spans="1:10" hidden="1" x14ac:dyDescent="0.25">
      <c r="A167" s="114" t="s">
        <v>43</v>
      </c>
      <c r="B167" s="115" t="s">
        <v>446</v>
      </c>
      <c r="C167" s="116" t="s">
        <v>45</v>
      </c>
      <c r="D167" s="115" t="s">
        <v>42</v>
      </c>
      <c r="E167" s="115" t="s">
        <v>199</v>
      </c>
      <c r="F167" s="115" t="s">
        <v>46</v>
      </c>
      <c r="G167" s="115"/>
      <c r="H167" s="117">
        <v>0</v>
      </c>
      <c r="I167" s="117">
        <v>55820.43</v>
      </c>
      <c r="J167" s="118" t="s">
        <v>47</v>
      </c>
    </row>
    <row r="168" spans="1:10" hidden="1" x14ac:dyDescent="0.25">
      <c r="A168" s="114" t="s">
        <v>43</v>
      </c>
      <c r="B168" s="115" t="s">
        <v>446</v>
      </c>
      <c r="C168" s="116" t="s">
        <v>45</v>
      </c>
      <c r="D168" s="115" t="s">
        <v>42</v>
      </c>
      <c r="E168" s="115" t="s">
        <v>447</v>
      </c>
      <c r="F168" s="115" t="s">
        <v>46</v>
      </c>
      <c r="G168" s="115"/>
      <c r="H168" s="117">
        <v>0</v>
      </c>
      <c r="I168" s="117">
        <v>18514.684000000001</v>
      </c>
      <c r="J168" s="118" t="s">
        <v>47</v>
      </c>
    </row>
    <row r="169" spans="1:10" hidden="1" x14ac:dyDescent="0.25">
      <c r="A169" s="114" t="s">
        <v>43</v>
      </c>
      <c r="B169" s="115" t="s">
        <v>448</v>
      </c>
      <c r="C169" s="116" t="s">
        <v>45</v>
      </c>
      <c r="D169" s="115" t="s">
        <v>42</v>
      </c>
      <c r="E169" s="115" t="s">
        <v>235</v>
      </c>
      <c r="F169" s="115" t="s">
        <v>46</v>
      </c>
      <c r="G169" s="115"/>
      <c r="H169" s="117">
        <v>0</v>
      </c>
      <c r="I169" s="117">
        <v>16876.02</v>
      </c>
      <c r="J169" s="118" t="s">
        <v>47</v>
      </c>
    </row>
    <row r="170" spans="1:10" hidden="1" x14ac:dyDescent="0.25">
      <c r="A170" s="114" t="s">
        <v>43</v>
      </c>
      <c r="B170" s="115" t="s">
        <v>449</v>
      </c>
      <c r="C170" s="116" t="s">
        <v>45</v>
      </c>
      <c r="D170" s="115" t="s">
        <v>42</v>
      </c>
      <c r="E170" s="115" t="s">
        <v>450</v>
      </c>
      <c r="F170" s="115" t="s">
        <v>46</v>
      </c>
      <c r="G170" s="115"/>
      <c r="H170" s="117">
        <v>0</v>
      </c>
      <c r="I170" s="117">
        <v>74602.510000000009</v>
      </c>
      <c r="J170" s="118" t="s">
        <v>47</v>
      </c>
    </row>
    <row r="171" spans="1:10" hidden="1" x14ac:dyDescent="0.25">
      <c r="A171" s="114" t="s">
        <v>43</v>
      </c>
      <c r="B171" s="115" t="s">
        <v>451</v>
      </c>
      <c r="C171" s="116" t="s">
        <v>45</v>
      </c>
      <c r="D171" s="115" t="s">
        <v>42</v>
      </c>
      <c r="E171" s="115" t="s">
        <v>438</v>
      </c>
      <c r="F171" s="115" t="s">
        <v>46</v>
      </c>
      <c r="G171" s="115"/>
      <c r="H171" s="117">
        <v>0</v>
      </c>
      <c r="I171" s="117">
        <v>62914.879999999997</v>
      </c>
      <c r="J171" s="118" t="s">
        <v>47</v>
      </c>
    </row>
    <row r="172" spans="1:10" hidden="1" x14ac:dyDescent="0.25">
      <c r="A172" s="114" t="s">
        <v>43</v>
      </c>
      <c r="B172" s="115" t="s">
        <v>452</v>
      </c>
      <c r="C172" s="116" t="s">
        <v>45</v>
      </c>
      <c r="D172" s="115" t="s">
        <v>42</v>
      </c>
      <c r="E172" s="115" t="s">
        <v>247</v>
      </c>
      <c r="F172" s="115" t="s">
        <v>46</v>
      </c>
      <c r="G172" s="115"/>
      <c r="H172" s="117">
        <v>0</v>
      </c>
      <c r="I172" s="117">
        <v>22380.95</v>
      </c>
      <c r="J172" s="118" t="s">
        <v>47</v>
      </c>
    </row>
    <row r="173" spans="1:10" hidden="1" x14ac:dyDescent="0.25">
      <c r="A173" s="114" t="s">
        <v>43</v>
      </c>
      <c r="B173" s="115" t="s">
        <v>453</v>
      </c>
      <c r="C173" s="116" t="s">
        <v>45</v>
      </c>
      <c r="D173" s="115" t="s">
        <v>42</v>
      </c>
      <c r="E173" s="115" t="s">
        <v>422</v>
      </c>
      <c r="F173" s="115" t="s">
        <v>46</v>
      </c>
      <c r="G173" s="115"/>
      <c r="H173" s="117">
        <v>0</v>
      </c>
      <c r="I173" s="117">
        <v>24956.23</v>
      </c>
      <c r="J173" s="118" t="s">
        <v>47</v>
      </c>
    </row>
    <row r="174" spans="1:10" hidden="1" x14ac:dyDescent="0.25">
      <c r="A174" s="114" t="s">
        <v>43</v>
      </c>
      <c r="B174" s="115" t="s">
        <v>454</v>
      </c>
      <c r="C174" s="116" t="s">
        <v>45</v>
      </c>
      <c r="D174" s="115" t="s">
        <v>42</v>
      </c>
      <c r="E174" s="115" t="s">
        <v>450</v>
      </c>
      <c r="F174" s="115" t="s">
        <v>46</v>
      </c>
      <c r="G174" s="115"/>
      <c r="H174" s="117">
        <v>0</v>
      </c>
      <c r="I174" s="117">
        <v>46039.199999999997</v>
      </c>
      <c r="J174" s="118" t="s">
        <v>47</v>
      </c>
    </row>
    <row r="175" spans="1:10" hidden="1" x14ac:dyDescent="0.25">
      <c r="A175" s="114" t="s">
        <v>43</v>
      </c>
      <c r="B175" s="115" t="s">
        <v>455</v>
      </c>
      <c r="C175" s="116" t="s">
        <v>45</v>
      </c>
      <c r="D175" s="115" t="s">
        <v>42</v>
      </c>
      <c r="E175" s="115" t="s">
        <v>456</v>
      </c>
      <c r="F175" s="115" t="s">
        <v>46</v>
      </c>
      <c r="G175" s="115"/>
      <c r="H175" s="117">
        <v>0</v>
      </c>
      <c r="I175" s="117">
        <v>17372.93</v>
      </c>
      <c r="J175" s="118" t="s">
        <v>47</v>
      </c>
    </row>
    <row r="176" spans="1:10" hidden="1" x14ac:dyDescent="0.25">
      <c r="A176" s="114" t="s">
        <v>43</v>
      </c>
      <c r="B176" s="115" t="s">
        <v>455</v>
      </c>
      <c r="C176" s="116" t="s">
        <v>45</v>
      </c>
      <c r="D176" s="115" t="s">
        <v>42</v>
      </c>
      <c r="E176" s="115" t="s">
        <v>203</v>
      </c>
      <c r="F176" s="115" t="s">
        <v>46</v>
      </c>
      <c r="G176" s="115"/>
      <c r="H176" s="117">
        <v>0</v>
      </c>
      <c r="I176" s="117">
        <v>16268.457</v>
      </c>
      <c r="J176" s="118" t="s">
        <v>47</v>
      </c>
    </row>
    <row r="177" spans="1:10" hidden="1" x14ac:dyDescent="0.25">
      <c r="A177" s="114" t="s">
        <v>43</v>
      </c>
      <c r="B177" s="115" t="s">
        <v>457</v>
      </c>
      <c r="C177" s="116" t="s">
        <v>45</v>
      </c>
      <c r="D177" s="115" t="s">
        <v>42</v>
      </c>
      <c r="E177" s="115" t="s">
        <v>458</v>
      </c>
      <c r="F177" s="115" t="s">
        <v>46</v>
      </c>
      <c r="G177" s="115"/>
      <c r="H177" s="117">
        <v>0</v>
      </c>
      <c r="I177" s="117">
        <v>23667.59</v>
      </c>
      <c r="J177" s="118" t="s">
        <v>47</v>
      </c>
    </row>
    <row r="178" spans="1:10" hidden="1" x14ac:dyDescent="0.25">
      <c r="A178" s="114" t="s">
        <v>43</v>
      </c>
      <c r="B178" s="115" t="s">
        <v>459</v>
      </c>
      <c r="C178" s="116" t="s">
        <v>45</v>
      </c>
      <c r="D178" s="115" t="s">
        <v>42</v>
      </c>
      <c r="E178" s="115" t="s">
        <v>460</v>
      </c>
      <c r="F178" s="115" t="s">
        <v>46</v>
      </c>
      <c r="G178" s="115"/>
      <c r="H178" s="117">
        <v>0</v>
      </c>
      <c r="I178" s="117">
        <v>17473.05</v>
      </c>
      <c r="J178" s="118" t="s">
        <v>47</v>
      </c>
    </row>
    <row r="179" spans="1:10" hidden="1" x14ac:dyDescent="0.25">
      <c r="A179" s="114" t="s">
        <v>43</v>
      </c>
      <c r="B179" s="115" t="s">
        <v>461</v>
      </c>
      <c r="C179" s="116" t="s">
        <v>45</v>
      </c>
      <c r="D179" s="115" t="s">
        <v>42</v>
      </c>
      <c r="E179" s="115" t="s">
        <v>249</v>
      </c>
      <c r="F179" s="115" t="s">
        <v>46</v>
      </c>
      <c r="G179" s="115"/>
      <c r="H179" s="117">
        <v>0</v>
      </c>
      <c r="I179" s="117">
        <v>22386.079999999998</v>
      </c>
      <c r="J179" s="118" t="s">
        <v>47</v>
      </c>
    </row>
    <row r="180" spans="1:10" hidden="1" x14ac:dyDescent="0.25">
      <c r="A180" s="114" t="s">
        <v>43</v>
      </c>
      <c r="B180" s="115" t="s">
        <v>462</v>
      </c>
      <c r="C180" s="116" t="s">
        <v>45</v>
      </c>
      <c r="D180" s="115" t="s">
        <v>42</v>
      </c>
      <c r="E180" s="115" t="s">
        <v>209</v>
      </c>
      <c r="F180" s="115" t="s">
        <v>46</v>
      </c>
      <c r="G180" s="115"/>
      <c r="H180" s="117">
        <v>0</v>
      </c>
      <c r="I180" s="117">
        <v>16556.63</v>
      </c>
      <c r="J180" s="118" t="s">
        <v>47</v>
      </c>
    </row>
    <row r="181" spans="1:10" hidden="1" x14ac:dyDescent="0.25">
      <c r="A181" s="114" t="s">
        <v>43</v>
      </c>
      <c r="B181" s="115" t="s">
        <v>462</v>
      </c>
      <c r="C181" s="116" t="s">
        <v>45</v>
      </c>
      <c r="D181" s="115" t="s">
        <v>42</v>
      </c>
      <c r="E181" s="115" t="s">
        <v>415</v>
      </c>
      <c r="F181" s="115" t="s">
        <v>46</v>
      </c>
      <c r="G181" s="115"/>
      <c r="H181" s="117">
        <v>0</v>
      </c>
      <c r="I181" s="117">
        <v>24938.48</v>
      </c>
      <c r="J181" s="118" t="s">
        <v>47</v>
      </c>
    </row>
    <row r="182" spans="1:10" hidden="1" x14ac:dyDescent="0.25">
      <c r="A182" s="114" t="s">
        <v>43</v>
      </c>
      <c r="B182" s="115" t="s">
        <v>463</v>
      </c>
      <c r="C182" s="116" t="s">
        <v>45</v>
      </c>
      <c r="D182" s="115" t="s">
        <v>42</v>
      </c>
      <c r="E182" s="115" t="s">
        <v>296</v>
      </c>
      <c r="F182" s="115" t="s">
        <v>46</v>
      </c>
      <c r="G182" s="115"/>
      <c r="H182" s="117">
        <v>0</v>
      </c>
      <c r="I182" s="117">
        <v>15988.45</v>
      </c>
      <c r="J182" s="118" t="s">
        <v>47</v>
      </c>
    </row>
    <row r="183" spans="1:10" hidden="1" x14ac:dyDescent="0.25">
      <c r="A183" s="114" t="s">
        <v>43</v>
      </c>
      <c r="B183" s="115" t="s">
        <v>464</v>
      </c>
      <c r="C183" s="116" t="s">
        <v>45</v>
      </c>
      <c r="D183" s="115" t="s">
        <v>42</v>
      </c>
      <c r="E183" s="115" t="s">
        <v>465</v>
      </c>
      <c r="F183" s="115" t="s">
        <v>46</v>
      </c>
      <c r="G183" s="115"/>
      <c r="H183" s="117">
        <v>0</v>
      </c>
      <c r="I183" s="117">
        <v>63432.69</v>
      </c>
      <c r="J183" s="118" t="s">
        <v>47</v>
      </c>
    </row>
    <row r="184" spans="1:10" hidden="1" x14ac:dyDescent="0.25">
      <c r="A184" s="114" t="s">
        <v>43</v>
      </c>
      <c r="B184" s="115" t="s">
        <v>466</v>
      </c>
      <c r="C184" s="116" t="s">
        <v>45</v>
      </c>
      <c r="D184" s="115" t="s">
        <v>42</v>
      </c>
      <c r="E184" s="115" t="s">
        <v>192</v>
      </c>
      <c r="F184" s="115" t="s">
        <v>46</v>
      </c>
      <c r="G184" s="115"/>
      <c r="H184" s="117">
        <v>0</v>
      </c>
      <c r="I184" s="117">
        <v>95545.73</v>
      </c>
      <c r="J184" s="118" t="s">
        <v>47</v>
      </c>
    </row>
    <row r="185" spans="1:10" hidden="1" x14ac:dyDescent="0.25">
      <c r="A185" s="114" t="s">
        <v>43</v>
      </c>
      <c r="B185" s="115" t="s">
        <v>467</v>
      </c>
      <c r="C185" s="116" t="s">
        <v>45</v>
      </c>
      <c r="D185" s="115" t="s">
        <v>42</v>
      </c>
      <c r="E185" s="115" t="s">
        <v>199</v>
      </c>
      <c r="F185" s="115" t="s">
        <v>46</v>
      </c>
      <c r="G185" s="115"/>
      <c r="H185" s="117">
        <v>0</v>
      </c>
      <c r="I185" s="117">
        <v>55626.53</v>
      </c>
      <c r="J185" s="118" t="s">
        <v>47</v>
      </c>
    </row>
    <row r="186" spans="1:10" hidden="1" x14ac:dyDescent="0.25">
      <c r="A186" s="114" t="s">
        <v>43</v>
      </c>
      <c r="B186" s="115" t="s">
        <v>468</v>
      </c>
      <c r="C186" s="116" t="s">
        <v>45</v>
      </c>
      <c r="D186" s="115" t="s">
        <v>42</v>
      </c>
      <c r="E186" s="115" t="s">
        <v>469</v>
      </c>
      <c r="F186" s="115" t="s">
        <v>46</v>
      </c>
      <c r="G186" s="115"/>
      <c r="H186" s="117">
        <v>0</v>
      </c>
      <c r="I186" s="117">
        <v>13622.19</v>
      </c>
      <c r="J186" s="118" t="s">
        <v>47</v>
      </c>
    </row>
    <row r="187" spans="1:10" hidden="1" x14ac:dyDescent="0.25">
      <c r="A187" s="114" t="s">
        <v>43</v>
      </c>
      <c r="B187" s="115" t="s">
        <v>470</v>
      </c>
      <c r="C187" s="116" t="s">
        <v>45</v>
      </c>
      <c r="D187" s="115" t="s">
        <v>42</v>
      </c>
      <c r="E187" s="115" t="s">
        <v>274</v>
      </c>
      <c r="F187" s="115" t="s">
        <v>46</v>
      </c>
      <c r="G187" s="115"/>
      <c r="H187" s="117">
        <v>0</v>
      </c>
      <c r="I187" s="117">
        <v>37968.400000000001</v>
      </c>
      <c r="J187" s="118" t="s">
        <v>47</v>
      </c>
    </row>
    <row r="188" spans="1:10" hidden="1" x14ac:dyDescent="0.25">
      <c r="A188" s="114" t="s">
        <v>43</v>
      </c>
      <c r="B188" s="115" t="s">
        <v>470</v>
      </c>
      <c r="C188" s="116" t="s">
        <v>45</v>
      </c>
      <c r="D188" s="115" t="s">
        <v>42</v>
      </c>
      <c r="E188" s="115" t="s">
        <v>471</v>
      </c>
      <c r="F188" s="115" t="s">
        <v>46</v>
      </c>
      <c r="G188" s="115"/>
      <c r="H188" s="117">
        <v>0</v>
      </c>
      <c r="I188" s="117">
        <v>30434.639999999999</v>
      </c>
      <c r="J188" s="118" t="s">
        <v>47</v>
      </c>
    </row>
    <row r="189" spans="1:10" hidden="1" x14ac:dyDescent="0.25">
      <c r="A189" s="114" t="s">
        <v>43</v>
      </c>
      <c r="B189" s="115" t="s">
        <v>472</v>
      </c>
      <c r="C189" s="116" t="s">
        <v>45</v>
      </c>
      <c r="D189" s="115" t="s">
        <v>42</v>
      </c>
      <c r="E189" s="115" t="s">
        <v>199</v>
      </c>
      <c r="F189" s="115" t="s">
        <v>46</v>
      </c>
      <c r="G189" s="115"/>
      <c r="H189" s="117">
        <v>0</v>
      </c>
      <c r="I189" s="117">
        <v>35356.880000000005</v>
      </c>
      <c r="J189" s="118" t="s">
        <v>47</v>
      </c>
    </row>
    <row r="190" spans="1:10" hidden="1" x14ac:dyDescent="0.25">
      <c r="A190" s="114" t="s">
        <v>43</v>
      </c>
      <c r="B190" s="115" t="s">
        <v>473</v>
      </c>
      <c r="C190" s="116" t="s">
        <v>45</v>
      </c>
      <c r="D190" s="115" t="s">
        <v>42</v>
      </c>
      <c r="E190" s="115" t="s">
        <v>465</v>
      </c>
      <c r="F190" s="115" t="s">
        <v>46</v>
      </c>
      <c r="G190" s="115"/>
      <c r="H190" s="117">
        <v>0</v>
      </c>
      <c r="I190" s="117">
        <v>40369.56</v>
      </c>
      <c r="J190" s="118" t="s">
        <v>47</v>
      </c>
    </row>
    <row r="191" spans="1:10" hidden="1" x14ac:dyDescent="0.25">
      <c r="A191" s="114" t="s">
        <v>43</v>
      </c>
      <c r="B191" s="115" t="s">
        <v>474</v>
      </c>
      <c r="C191" s="116" t="s">
        <v>45</v>
      </c>
      <c r="D191" s="115" t="s">
        <v>42</v>
      </c>
      <c r="E191" s="115" t="s">
        <v>438</v>
      </c>
      <c r="F191" s="115" t="s">
        <v>46</v>
      </c>
      <c r="G191" s="115"/>
      <c r="H191" s="117">
        <v>0</v>
      </c>
      <c r="I191" s="117">
        <v>32173.559999999998</v>
      </c>
      <c r="J191" s="118" t="s">
        <v>47</v>
      </c>
    </row>
    <row r="192" spans="1:10" hidden="1" x14ac:dyDescent="0.25">
      <c r="A192" s="114" t="s">
        <v>43</v>
      </c>
      <c r="B192" s="115" t="s">
        <v>475</v>
      </c>
      <c r="C192" s="116" t="s">
        <v>45</v>
      </c>
      <c r="D192" s="115" t="s">
        <v>42</v>
      </c>
      <c r="E192" s="115" t="s">
        <v>205</v>
      </c>
      <c r="F192" s="115" t="s">
        <v>46</v>
      </c>
      <c r="G192" s="115"/>
      <c r="H192" s="117">
        <v>0</v>
      </c>
      <c r="I192" s="117">
        <v>24913.83</v>
      </c>
      <c r="J192" s="118" t="s">
        <v>47</v>
      </c>
    </row>
    <row r="193" spans="1:10" hidden="1" x14ac:dyDescent="0.25">
      <c r="A193" s="114" t="s">
        <v>43</v>
      </c>
      <c r="B193" s="115" t="s">
        <v>476</v>
      </c>
      <c r="C193" s="116" t="s">
        <v>45</v>
      </c>
      <c r="D193" s="115" t="s">
        <v>42</v>
      </c>
      <c r="E193" s="115" t="s">
        <v>477</v>
      </c>
      <c r="F193" s="115" t="s">
        <v>46</v>
      </c>
      <c r="G193" s="115"/>
      <c r="H193" s="117">
        <v>0</v>
      </c>
      <c r="I193" s="117">
        <v>13908.3</v>
      </c>
      <c r="J193" s="118" t="s">
        <v>47</v>
      </c>
    </row>
    <row r="194" spans="1:10" hidden="1" x14ac:dyDescent="0.25">
      <c r="A194" s="114" t="s">
        <v>43</v>
      </c>
      <c r="B194" s="115" t="s">
        <v>476</v>
      </c>
      <c r="C194" s="116" t="s">
        <v>45</v>
      </c>
      <c r="D194" s="115" t="s">
        <v>42</v>
      </c>
      <c r="E194" s="115" t="s">
        <v>247</v>
      </c>
      <c r="F194" s="115" t="s">
        <v>46</v>
      </c>
      <c r="G194" s="115"/>
      <c r="H194" s="117">
        <v>0</v>
      </c>
      <c r="I194" s="117">
        <v>24141</v>
      </c>
      <c r="J194" s="118" t="s">
        <v>47</v>
      </c>
    </row>
    <row r="195" spans="1:10" hidden="1" x14ac:dyDescent="0.25">
      <c r="A195" s="114" t="s">
        <v>43</v>
      </c>
      <c r="B195" s="115" t="s">
        <v>478</v>
      </c>
      <c r="C195" s="116" t="s">
        <v>45</v>
      </c>
      <c r="D195" s="115" t="s">
        <v>42</v>
      </c>
      <c r="E195" s="115" t="s">
        <v>294</v>
      </c>
      <c r="F195" s="115" t="s">
        <v>46</v>
      </c>
      <c r="G195" s="115"/>
      <c r="H195" s="117">
        <v>0</v>
      </c>
      <c r="I195" s="117">
        <v>16883.87</v>
      </c>
      <c r="J195" s="118" t="s">
        <v>47</v>
      </c>
    </row>
    <row r="196" spans="1:10" hidden="1" x14ac:dyDescent="0.25">
      <c r="A196" s="114" t="s">
        <v>43</v>
      </c>
      <c r="B196" s="115" t="s">
        <v>479</v>
      </c>
      <c r="C196" s="116" t="s">
        <v>45</v>
      </c>
      <c r="D196" s="115" t="s">
        <v>42</v>
      </c>
      <c r="E196" s="115" t="s">
        <v>373</v>
      </c>
      <c r="F196" s="115" t="s">
        <v>46</v>
      </c>
      <c r="G196" s="115"/>
      <c r="H196" s="117">
        <v>0</v>
      </c>
      <c r="I196" s="117">
        <v>15428.04</v>
      </c>
      <c r="J196" s="118" t="s">
        <v>47</v>
      </c>
    </row>
    <row r="197" spans="1:10" hidden="1" x14ac:dyDescent="0.25">
      <c r="A197" s="114" t="s">
        <v>43</v>
      </c>
      <c r="B197" s="115" t="s">
        <v>480</v>
      </c>
      <c r="C197" s="116" t="s">
        <v>45</v>
      </c>
      <c r="D197" s="115" t="s">
        <v>42</v>
      </c>
      <c r="E197" s="115" t="s">
        <v>296</v>
      </c>
      <c r="F197" s="115" t="s">
        <v>46</v>
      </c>
      <c r="G197" s="115"/>
      <c r="H197" s="117">
        <v>0</v>
      </c>
      <c r="I197" s="117">
        <v>15929.1</v>
      </c>
      <c r="J197" s="118" t="s">
        <v>47</v>
      </c>
    </row>
    <row r="198" spans="1:10" hidden="1" x14ac:dyDescent="0.25">
      <c r="A198" s="114" t="s">
        <v>43</v>
      </c>
      <c r="B198" s="115" t="s">
        <v>481</v>
      </c>
      <c r="C198" s="116" t="s">
        <v>45</v>
      </c>
      <c r="D198" s="115" t="s">
        <v>42</v>
      </c>
      <c r="E198" s="115" t="s">
        <v>422</v>
      </c>
      <c r="F198" s="115" t="s">
        <v>46</v>
      </c>
      <c r="G198" s="115"/>
      <c r="H198" s="117">
        <v>0</v>
      </c>
      <c r="I198" s="117">
        <v>18392.300000000003</v>
      </c>
      <c r="J198" s="118" t="s">
        <v>47</v>
      </c>
    </row>
    <row r="199" spans="1:10" hidden="1" x14ac:dyDescent="0.25">
      <c r="A199" s="114" t="s">
        <v>43</v>
      </c>
      <c r="B199" s="115" t="s">
        <v>482</v>
      </c>
      <c r="C199" s="116" t="s">
        <v>45</v>
      </c>
      <c r="D199" s="115" t="s">
        <v>42</v>
      </c>
      <c r="E199" s="115" t="s">
        <v>483</v>
      </c>
      <c r="F199" s="115" t="s">
        <v>46</v>
      </c>
      <c r="G199" s="115"/>
      <c r="H199" s="117">
        <v>0</v>
      </c>
      <c r="I199" s="117">
        <v>18669.060000000001</v>
      </c>
      <c r="J199" s="118" t="s">
        <v>47</v>
      </c>
    </row>
    <row r="200" spans="1:10" hidden="1" x14ac:dyDescent="0.25">
      <c r="A200" s="114" t="s">
        <v>43</v>
      </c>
      <c r="B200" s="115" t="s">
        <v>484</v>
      </c>
      <c r="C200" s="116" t="s">
        <v>45</v>
      </c>
      <c r="D200" s="115" t="s">
        <v>42</v>
      </c>
      <c r="E200" s="115" t="s">
        <v>192</v>
      </c>
      <c r="F200" s="115" t="s">
        <v>46</v>
      </c>
      <c r="G200" s="115"/>
      <c r="H200" s="117">
        <v>0</v>
      </c>
      <c r="I200" s="117">
        <v>24044.75</v>
      </c>
      <c r="J200" s="118" t="s">
        <v>47</v>
      </c>
    </row>
    <row r="201" spans="1:10" hidden="1" x14ac:dyDescent="0.25">
      <c r="A201" s="114" t="s">
        <v>43</v>
      </c>
      <c r="B201" s="115" t="s">
        <v>485</v>
      </c>
      <c r="C201" s="116" t="s">
        <v>45</v>
      </c>
      <c r="D201" s="115" t="s">
        <v>42</v>
      </c>
      <c r="E201" s="115" t="s">
        <v>237</v>
      </c>
      <c r="F201" s="115" t="s">
        <v>46</v>
      </c>
      <c r="G201" s="115"/>
      <c r="H201" s="117">
        <v>0</v>
      </c>
      <c r="I201" s="117">
        <v>31631.4</v>
      </c>
      <c r="J201" s="118" t="s">
        <v>47</v>
      </c>
    </row>
    <row r="202" spans="1:10" hidden="1" x14ac:dyDescent="0.25">
      <c r="A202" s="114" t="s">
        <v>43</v>
      </c>
      <c r="B202" s="115" t="s">
        <v>486</v>
      </c>
      <c r="C202" s="116" t="s">
        <v>45</v>
      </c>
      <c r="D202" s="115" t="s">
        <v>42</v>
      </c>
      <c r="E202" s="115" t="s">
        <v>433</v>
      </c>
      <c r="F202" s="115" t="s">
        <v>46</v>
      </c>
      <c r="G202" s="115"/>
      <c r="H202" s="117">
        <v>0</v>
      </c>
      <c r="I202" s="117">
        <v>16675.18</v>
      </c>
      <c r="J202" s="118" t="s">
        <v>47</v>
      </c>
    </row>
    <row r="203" spans="1:10" hidden="1" x14ac:dyDescent="0.25">
      <c r="A203" s="114" t="s">
        <v>43</v>
      </c>
      <c r="B203" s="115" t="s">
        <v>487</v>
      </c>
      <c r="C203" s="116" t="s">
        <v>45</v>
      </c>
      <c r="D203" s="115" t="s">
        <v>42</v>
      </c>
      <c r="E203" s="115" t="s">
        <v>213</v>
      </c>
      <c r="F203" s="115" t="s">
        <v>46</v>
      </c>
      <c r="G203" s="115"/>
      <c r="H203" s="117">
        <v>0</v>
      </c>
      <c r="I203" s="117">
        <v>34680.979999999996</v>
      </c>
      <c r="J203" s="118" t="s">
        <v>47</v>
      </c>
    </row>
    <row r="204" spans="1:10" hidden="1" x14ac:dyDescent="0.25">
      <c r="A204" s="114" t="s">
        <v>43</v>
      </c>
      <c r="B204" s="115" t="s">
        <v>488</v>
      </c>
      <c r="C204" s="116" t="s">
        <v>45</v>
      </c>
      <c r="D204" s="115" t="s">
        <v>42</v>
      </c>
      <c r="E204" s="115" t="s">
        <v>227</v>
      </c>
      <c r="F204" s="115" t="s">
        <v>46</v>
      </c>
      <c r="G204" s="115"/>
      <c r="H204" s="117">
        <v>0</v>
      </c>
      <c r="I204" s="117">
        <v>35511.275000000001</v>
      </c>
      <c r="J204" s="118" t="s">
        <v>47</v>
      </c>
    </row>
    <row r="205" spans="1:10" hidden="1" x14ac:dyDescent="0.25">
      <c r="A205" s="114" t="s">
        <v>43</v>
      </c>
      <c r="B205" s="115" t="s">
        <v>489</v>
      </c>
      <c r="C205" s="116" t="s">
        <v>45</v>
      </c>
      <c r="D205" s="115" t="s">
        <v>42</v>
      </c>
      <c r="E205" s="115" t="s">
        <v>438</v>
      </c>
      <c r="F205" s="115" t="s">
        <v>46</v>
      </c>
      <c r="G205" s="115"/>
      <c r="H205" s="117">
        <v>0</v>
      </c>
      <c r="I205" s="117">
        <v>14127.2</v>
      </c>
      <c r="J205" s="118" t="s">
        <v>47</v>
      </c>
    </row>
    <row r="206" spans="1:10" hidden="1" x14ac:dyDescent="0.25">
      <c r="A206" s="114" t="s">
        <v>43</v>
      </c>
      <c r="B206" s="115" t="s">
        <v>490</v>
      </c>
      <c r="C206" s="116" t="s">
        <v>45</v>
      </c>
      <c r="D206" s="115" t="s">
        <v>42</v>
      </c>
      <c r="E206" s="115" t="s">
        <v>491</v>
      </c>
      <c r="F206" s="115" t="s">
        <v>46</v>
      </c>
      <c r="G206" s="115"/>
      <c r="H206" s="117">
        <v>0</v>
      </c>
      <c r="I206" s="117">
        <v>19245.27</v>
      </c>
      <c r="J206" s="118" t="s">
        <v>47</v>
      </c>
    </row>
    <row r="207" spans="1:10" hidden="1" x14ac:dyDescent="0.25">
      <c r="A207" s="114" t="s">
        <v>43</v>
      </c>
      <c r="B207" s="115" t="s">
        <v>492</v>
      </c>
      <c r="C207" s="116" t="s">
        <v>45</v>
      </c>
      <c r="D207" s="115" t="s">
        <v>42</v>
      </c>
      <c r="E207" s="115" t="s">
        <v>493</v>
      </c>
      <c r="F207" s="115" t="s">
        <v>46</v>
      </c>
      <c r="G207" s="115"/>
      <c r="H207" s="117">
        <v>0</v>
      </c>
      <c r="I207" s="117">
        <v>26174.34</v>
      </c>
      <c r="J207" s="118" t="s">
        <v>47</v>
      </c>
    </row>
    <row r="208" spans="1:10" hidden="1" x14ac:dyDescent="0.25">
      <c r="A208" s="114" t="s">
        <v>43</v>
      </c>
      <c r="B208" s="115" t="s">
        <v>494</v>
      </c>
      <c r="C208" s="116" t="s">
        <v>45</v>
      </c>
      <c r="D208" s="115" t="s">
        <v>42</v>
      </c>
      <c r="E208" s="115" t="s">
        <v>447</v>
      </c>
      <c r="F208" s="115" t="s">
        <v>46</v>
      </c>
      <c r="G208" s="115"/>
      <c r="H208" s="117">
        <v>0</v>
      </c>
      <c r="I208" s="117">
        <v>30384.45</v>
      </c>
      <c r="J208" s="118" t="s">
        <v>47</v>
      </c>
    </row>
    <row r="209" spans="1:10" hidden="1" x14ac:dyDescent="0.25">
      <c r="A209" s="114" t="s">
        <v>43</v>
      </c>
      <c r="B209" s="115" t="s">
        <v>495</v>
      </c>
      <c r="C209" s="116" t="s">
        <v>45</v>
      </c>
      <c r="D209" s="115" t="s">
        <v>42</v>
      </c>
      <c r="E209" s="115" t="s">
        <v>496</v>
      </c>
      <c r="F209" s="115" t="s">
        <v>46</v>
      </c>
      <c r="G209" s="115"/>
      <c r="H209" s="117">
        <v>0</v>
      </c>
      <c r="I209" s="117">
        <v>14383.7</v>
      </c>
      <c r="J209" s="118" t="s">
        <v>47</v>
      </c>
    </row>
    <row r="210" spans="1:10" hidden="1" x14ac:dyDescent="0.25">
      <c r="A210" s="114" t="s">
        <v>43</v>
      </c>
      <c r="B210" s="115" t="s">
        <v>497</v>
      </c>
      <c r="C210" s="116" t="s">
        <v>45</v>
      </c>
      <c r="D210" s="115" t="s">
        <v>42</v>
      </c>
      <c r="E210" s="115" t="s">
        <v>207</v>
      </c>
      <c r="F210" s="115" t="s">
        <v>46</v>
      </c>
      <c r="G210" s="115"/>
      <c r="H210" s="117">
        <v>0</v>
      </c>
      <c r="I210" s="117">
        <v>18632.525000000001</v>
      </c>
      <c r="J210" s="118" t="s">
        <v>47</v>
      </c>
    </row>
    <row r="211" spans="1:10" hidden="1" x14ac:dyDescent="0.25">
      <c r="A211" s="114" t="s">
        <v>43</v>
      </c>
      <c r="B211" s="115" t="s">
        <v>498</v>
      </c>
      <c r="C211" s="116" t="s">
        <v>45</v>
      </c>
      <c r="D211" s="115" t="s">
        <v>42</v>
      </c>
      <c r="E211" s="115" t="s">
        <v>207</v>
      </c>
      <c r="F211" s="115" t="s">
        <v>46</v>
      </c>
      <c r="G211" s="115"/>
      <c r="H211" s="117">
        <v>0</v>
      </c>
      <c r="I211" s="117">
        <v>32782.589999999997</v>
      </c>
      <c r="J211" s="118" t="s">
        <v>47</v>
      </c>
    </row>
    <row r="212" spans="1:10" hidden="1" x14ac:dyDescent="0.25">
      <c r="A212" s="114" t="s">
        <v>43</v>
      </c>
      <c r="B212" s="115" t="s">
        <v>499</v>
      </c>
      <c r="C212" s="116" t="s">
        <v>45</v>
      </c>
      <c r="D212" s="115" t="s">
        <v>42</v>
      </c>
      <c r="E212" s="115" t="s">
        <v>227</v>
      </c>
      <c r="F212" s="115" t="s">
        <v>46</v>
      </c>
      <c r="G212" s="115"/>
      <c r="H212" s="117">
        <v>0</v>
      </c>
      <c r="I212" s="117">
        <v>40247.79</v>
      </c>
      <c r="J212" s="118" t="s">
        <v>47</v>
      </c>
    </row>
    <row r="213" spans="1:10" hidden="1" x14ac:dyDescent="0.25">
      <c r="A213" s="114" t="s">
        <v>43</v>
      </c>
      <c r="B213" s="115" t="s">
        <v>500</v>
      </c>
      <c r="C213" s="116" t="s">
        <v>45</v>
      </c>
      <c r="D213" s="115" t="s">
        <v>42</v>
      </c>
      <c r="E213" s="115" t="s">
        <v>438</v>
      </c>
      <c r="F213" s="115" t="s">
        <v>46</v>
      </c>
      <c r="G213" s="115"/>
      <c r="H213" s="117">
        <v>0</v>
      </c>
      <c r="I213" s="117">
        <v>16584.235000000001</v>
      </c>
      <c r="J213" s="118" t="s">
        <v>47</v>
      </c>
    </row>
    <row r="214" spans="1:10" hidden="1" x14ac:dyDescent="0.25">
      <c r="A214" s="114" t="s">
        <v>43</v>
      </c>
      <c r="B214" s="115" t="s">
        <v>501</v>
      </c>
      <c r="C214" s="116" t="s">
        <v>45</v>
      </c>
      <c r="D214" s="115" t="s">
        <v>42</v>
      </c>
      <c r="E214" s="115" t="s">
        <v>502</v>
      </c>
      <c r="F214" s="115" t="s">
        <v>46</v>
      </c>
      <c r="G214" s="115"/>
      <c r="H214" s="117">
        <v>0</v>
      </c>
      <c r="I214" s="117">
        <v>38439.22</v>
      </c>
      <c r="J214" s="118" t="s">
        <v>47</v>
      </c>
    </row>
    <row r="215" spans="1:10" hidden="1" x14ac:dyDescent="0.25">
      <c r="A215" s="114" t="s">
        <v>43</v>
      </c>
      <c r="B215" s="115" t="s">
        <v>503</v>
      </c>
      <c r="C215" s="116" t="s">
        <v>45</v>
      </c>
      <c r="D215" s="115" t="s">
        <v>42</v>
      </c>
      <c r="E215" s="115" t="s">
        <v>203</v>
      </c>
      <c r="F215" s="115" t="s">
        <v>46</v>
      </c>
      <c r="G215" s="115"/>
      <c r="H215" s="117">
        <v>0</v>
      </c>
      <c r="I215" s="117">
        <v>39305.75</v>
      </c>
      <c r="J215" s="118" t="s">
        <v>47</v>
      </c>
    </row>
    <row r="216" spans="1:10" hidden="1" x14ac:dyDescent="0.25">
      <c r="A216" s="114" t="s">
        <v>43</v>
      </c>
      <c r="B216" s="115" t="s">
        <v>504</v>
      </c>
      <c r="C216" s="116" t="s">
        <v>45</v>
      </c>
      <c r="D216" s="115" t="s">
        <v>42</v>
      </c>
      <c r="E216" s="115" t="s">
        <v>274</v>
      </c>
      <c r="F216" s="115" t="s">
        <v>46</v>
      </c>
      <c r="G216" s="115"/>
      <c r="H216" s="117">
        <v>0</v>
      </c>
      <c r="I216" s="117">
        <v>15359.369999999999</v>
      </c>
      <c r="J216" s="118" t="s">
        <v>47</v>
      </c>
    </row>
    <row r="217" spans="1:10" hidden="1" x14ac:dyDescent="0.25">
      <c r="A217" s="114" t="s">
        <v>43</v>
      </c>
      <c r="B217" s="115" t="s">
        <v>505</v>
      </c>
      <c r="C217" s="116" t="s">
        <v>45</v>
      </c>
      <c r="D217" s="115" t="s">
        <v>42</v>
      </c>
      <c r="E217" s="115" t="s">
        <v>388</v>
      </c>
      <c r="F217" s="115" t="s">
        <v>46</v>
      </c>
      <c r="G217" s="115"/>
      <c r="H217" s="117">
        <v>0</v>
      </c>
      <c r="I217" s="117">
        <v>14500.1</v>
      </c>
      <c r="J217" s="118" t="s">
        <v>47</v>
      </c>
    </row>
    <row r="218" spans="1:10" hidden="1" x14ac:dyDescent="0.25">
      <c r="A218" s="114" t="s">
        <v>43</v>
      </c>
      <c r="B218" s="115" t="s">
        <v>506</v>
      </c>
      <c r="C218" s="116" t="s">
        <v>45</v>
      </c>
      <c r="D218" s="115" t="s">
        <v>42</v>
      </c>
      <c r="E218" s="115" t="s">
        <v>366</v>
      </c>
      <c r="F218" s="115" t="s">
        <v>46</v>
      </c>
      <c r="G218" s="115"/>
      <c r="H218" s="117">
        <v>0</v>
      </c>
      <c r="I218" s="117">
        <v>37308.93</v>
      </c>
      <c r="J218" s="118" t="s">
        <v>47</v>
      </c>
    </row>
    <row r="219" spans="1:10" hidden="1" x14ac:dyDescent="0.25">
      <c r="A219" s="114" t="s">
        <v>43</v>
      </c>
      <c r="B219" s="115" t="s">
        <v>506</v>
      </c>
      <c r="C219" s="116" t="s">
        <v>45</v>
      </c>
      <c r="D219" s="115" t="s">
        <v>42</v>
      </c>
      <c r="E219" s="115" t="s">
        <v>296</v>
      </c>
      <c r="F219" s="115" t="s">
        <v>46</v>
      </c>
      <c r="G219" s="115"/>
      <c r="H219" s="117">
        <v>0</v>
      </c>
      <c r="I219" s="117">
        <v>16817.900000000001</v>
      </c>
      <c r="J219" s="118" t="s">
        <v>47</v>
      </c>
    </row>
    <row r="220" spans="1:10" hidden="1" x14ac:dyDescent="0.25">
      <c r="A220" s="114" t="s">
        <v>43</v>
      </c>
      <c r="B220" s="115" t="s">
        <v>507</v>
      </c>
      <c r="C220" s="116" t="s">
        <v>45</v>
      </c>
      <c r="D220" s="115" t="s">
        <v>42</v>
      </c>
      <c r="E220" s="115" t="s">
        <v>384</v>
      </c>
      <c r="F220" s="115" t="s">
        <v>46</v>
      </c>
      <c r="G220" s="115"/>
      <c r="H220" s="117">
        <v>0</v>
      </c>
      <c r="I220" s="117">
        <v>20283.260000000002</v>
      </c>
      <c r="J220" s="118" t="s">
        <v>47</v>
      </c>
    </row>
    <row r="221" spans="1:10" hidden="1" x14ac:dyDescent="0.25">
      <c r="A221" s="114" t="s">
        <v>43</v>
      </c>
      <c r="B221" s="115" t="s">
        <v>508</v>
      </c>
      <c r="C221" s="116" t="s">
        <v>45</v>
      </c>
      <c r="D221" s="115" t="s">
        <v>42</v>
      </c>
      <c r="E221" s="115" t="s">
        <v>237</v>
      </c>
      <c r="F221" s="115" t="s">
        <v>46</v>
      </c>
      <c r="G221" s="115"/>
      <c r="H221" s="117">
        <v>0</v>
      </c>
      <c r="I221" s="117">
        <v>80446.5</v>
      </c>
      <c r="J221" s="118" t="s">
        <v>47</v>
      </c>
    </row>
    <row r="222" spans="1:10" hidden="1" x14ac:dyDescent="0.25">
      <c r="A222" s="114" t="s">
        <v>43</v>
      </c>
      <c r="B222" s="115" t="s">
        <v>509</v>
      </c>
      <c r="C222" s="116" t="s">
        <v>45</v>
      </c>
      <c r="D222" s="115" t="s">
        <v>42</v>
      </c>
      <c r="E222" s="115" t="s">
        <v>510</v>
      </c>
      <c r="F222" s="115" t="s">
        <v>46</v>
      </c>
      <c r="G222" s="115"/>
      <c r="H222" s="117">
        <v>0</v>
      </c>
      <c r="I222" s="117">
        <v>19619.05</v>
      </c>
      <c r="J222" s="118" t="s">
        <v>47</v>
      </c>
    </row>
    <row r="223" spans="1:10" hidden="1" x14ac:dyDescent="0.25">
      <c r="A223" s="114" t="s">
        <v>43</v>
      </c>
      <c r="B223" s="115" t="s">
        <v>511</v>
      </c>
      <c r="C223" s="116" t="s">
        <v>45</v>
      </c>
      <c r="D223" s="115" t="s">
        <v>42</v>
      </c>
      <c r="E223" s="115" t="s">
        <v>207</v>
      </c>
      <c r="F223" s="115" t="s">
        <v>46</v>
      </c>
      <c r="G223" s="115"/>
      <c r="H223" s="117">
        <v>0</v>
      </c>
      <c r="I223" s="117">
        <v>72650.149999999994</v>
      </c>
      <c r="J223" s="118" t="s">
        <v>47</v>
      </c>
    </row>
    <row r="224" spans="1:10" hidden="1" x14ac:dyDescent="0.25">
      <c r="A224" s="114" t="s">
        <v>43</v>
      </c>
      <c r="B224" s="115" t="s">
        <v>512</v>
      </c>
      <c r="C224" s="116" t="s">
        <v>45</v>
      </c>
      <c r="D224" s="115" t="s">
        <v>42</v>
      </c>
      <c r="E224" s="115" t="s">
        <v>513</v>
      </c>
      <c r="F224" s="115" t="s">
        <v>46</v>
      </c>
      <c r="G224" s="115"/>
      <c r="H224" s="117">
        <v>0</v>
      </c>
      <c r="I224" s="117">
        <v>18922.36</v>
      </c>
      <c r="J224" s="118" t="s">
        <v>47</v>
      </c>
    </row>
    <row r="225" spans="1:10" hidden="1" x14ac:dyDescent="0.25">
      <c r="A225" s="114" t="s">
        <v>43</v>
      </c>
      <c r="B225" s="115" t="s">
        <v>512</v>
      </c>
      <c r="C225" s="116" t="s">
        <v>45</v>
      </c>
      <c r="D225" s="115" t="s">
        <v>42</v>
      </c>
      <c r="E225" s="115" t="s">
        <v>413</v>
      </c>
      <c r="F225" s="115" t="s">
        <v>46</v>
      </c>
      <c r="G225" s="115"/>
      <c r="H225" s="117">
        <v>0</v>
      </c>
      <c r="I225" s="117">
        <v>60822.76</v>
      </c>
      <c r="J225" s="118" t="s">
        <v>47</v>
      </c>
    </row>
    <row r="226" spans="1:10" hidden="1" x14ac:dyDescent="0.25">
      <c r="A226" s="114" t="s">
        <v>43</v>
      </c>
      <c r="B226" s="115" t="s">
        <v>514</v>
      </c>
      <c r="C226" s="116" t="s">
        <v>45</v>
      </c>
      <c r="D226" s="115" t="s">
        <v>42</v>
      </c>
      <c r="E226" s="115" t="s">
        <v>515</v>
      </c>
      <c r="F226" s="115" t="s">
        <v>46</v>
      </c>
      <c r="G226" s="115"/>
      <c r="H226" s="117">
        <v>0</v>
      </c>
      <c r="I226" s="117">
        <v>15884.83</v>
      </c>
      <c r="J226" s="118" t="s">
        <v>47</v>
      </c>
    </row>
    <row r="227" spans="1:10" hidden="1" x14ac:dyDescent="0.25">
      <c r="A227" s="114" t="s">
        <v>43</v>
      </c>
      <c r="B227" s="115" t="s">
        <v>516</v>
      </c>
      <c r="C227" s="116" t="s">
        <v>45</v>
      </c>
      <c r="D227" s="115" t="s">
        <v>42</v>
      </c>
      <c r="E227" s="115" t="s">
        <v>510</v>
      </c>
      <c r="F227" s="115" t="s">
        <v>46</v>
      </c>
      <c r="G227" s="115"/>
      <c r="H227" s="117">
        <v>0</v>
      </c>
      <c r="I227" s="117">
        <v>27328.959999999999</v>
      </c>
      <c r="J227" s="118" t="s">
        <v>47</v>
      </c>
    </row>
    <row r="228" spans="1:10" hidden="1" x14ac:dyDescent="0.25">
      <c r="A228" s="114" t="s">
        <v>43</v>
      </c>
      <c r="B228" s="115" t="s">
        <v>517</v>
      </c>
      <c r="C228" s="116" t="s">
        <v>45</v>
      </c>
      <c r="D228" s="115" t="s">
        <v>42</v>
      </c>
      <c r="E228" s="115" t="s">
        <v>518</v>
      </c>
      <c r="F228" s="115" t="s">
        <v>46</v>
      </c>
      <c r="G228" s="115"/>
      <c r="H228" s="117">
        <v>0</v>
      </c>
      <c r="I228" s="117">
        <v>17193.18</v>
      </c>
      <c r="J228" s="118" t="s">
        <v>47</v>
      </c>
    </row>
    <row r="229" spans="1:10" hidden="1" x14ac:dyDescent="0.25">
      <c r="A229" s="114" t="s">
        <v>43</v>
      </c>
      <c r="B229" s="115" t="s">
        <v>519</v>
      </c>
      <c r="C229" s="116" t="s">
        <v>45</v>
      </c>
      <c r="D229" s="115" t="s">
        <v>42</v>
      </c>
      <c r="E229" s="115" t="s">
        <v>520</v>
      </c>
      <c r="F229" s="115" t="s">
        <v>46</v>
      </c>
      <c r="G229" s="115"/>
      <c r="H229" s="117">
        <v>0</v>
      </c>
      <c r="I229" s="117">
        <v>35944.33</v>
      </c>
      <c r="J229" s="118" t="s">
        <v>47</v>
      </c>
    </row>
    <row r="230" spans="1:10" hidden="1" x14ac:dyDescent="0.25">
      <c r="A230" s="114" t="s">
        <v>43</v>
      </c>
      <c r="B230" s="115" t="s">
        <v>521</v>
      </c>
      <c r="C230" s="116" t="s">
        <v>45</v>
      </c>
      <c r="D230" s="115" t="s">
        <v>42</v>
      </c>
      <c r="E230" s="115" t="s">
        <v>522</v>
      </c>
      <c r="F230" s="115" t="s">
        <v>46</v>
      </c>
      <c r="G230" s="115"/>
      <c r="H230" s="117">
        <v>0</v>
      </c>
      <c r="I230" s="117">
        <v>26569.95</v>
      </c>
      <c r="J230" s="118" t="s">
        <v>47</v>
      </c>
    </row>
    <row r="231" spans="1:10" hidden="1" x14ac:dyDescent="0.25">
      <c r="A231" s="114" t="s">
        <v>43</v>
      </c>
      <c r="B231" s="115" t="s">
        <v>523</v>
      </c>
      <c r="C231" s="116" t="s">
        <v>45</v>
      </c>
      <c r="D231" s="115" t="s">
        <v>42</v>
      </c>
      <c r="E231" s="115" t="s">
        <v>239</v>
      </c>
      <c r="F231" s="115" t="s">
        <v>46</v>
      </c>
      <c r="G231" s="115"/>
      <c r="H231" s="117">
        <v>0</v>
      </c>
      <c r="I231" s="117">
        <v>52314.47</v>
      </c>
      <c r="J231" s="118" t="s">
        <v>47</v>
      </c>
    </row>
    <row r="232" spans="1:10" hidden="1" x14ac:dyDescent="0.25">
      <c r="A232" s="114" t="s">
        <v>43</v>
      </c>
      <c r="B232" s="115" t="s">
        <v>524</v>
      </c>
      <c r="C232" s="116" t="s">
        <v>45</v>
      </c>
      <c r="D232" s="115" t="s">
        <v>42</v>
      </c>
      <c r="E232" s="115" t="s">
        <v>445</v>
      </c>
      <c r="F232" s="115" t="s">
        <v>46</v>
      </c>
      <c r="G232" s="115"/>
      <c r="H232" s="117">
        <v>0</v>
      </c>
      <c r="I232" s="117">
        <v>16395.03</v>
      </c>
      <c r="J232" s="118" t="s">
        <v>47</v>
      </c>
    </row>
    <row r="233" spans="1:10" hidden="1" x14ac:dyDescent="0.25">
      <c r="A233" s="114" t="s">
        <v>43</v>
      </c>
      <c r="B233" s="115" t="s">
        <v>525</v>
      </c>
      <c r="C233" s="116" t="s">
        <v>45</v>
      </c>
      <c r="D233" s="115" t="s">
        <v>42</v>
      </c>
      <c r="E233" s="115" t="s">
        <v>277</v>
      </c>
      <c r="F233" s="115" t="s">
        <v>46</v>
      </c>
      <c r="G233" s="115"/>
      <c r="H233" s="117">
        <v>0</v>
      </c>
      <c r="I233" s="117">
        <v>13096.31</v>
      </c>
      <c r="J233" s="118" t="s">
        <v>47</v>
      </c>
    </row>
    <row r="234" spans="1:10" hidden="1" x14ac:dyDescent="0.25">
      <c r="A234" s="114" t="s">
        <v>43</v>
      </c>
      <c r="B234" s="115" t="s">
        <v>526</v>
      </c>
      <c r="C234" s="116" t="s">
        <v>45</v>
      </c>
      <c r="D234" s="115" t="s">
        <v>42</v>
      </c>
      <c r="E234" s="115" t="s">
        <v>518</v>
      </c>
      <c r="F234" s="115" t="s">
        <v>46</v>
      </c>
      <c r="G234" s="115"/>
      <c r="H234" s="117">
        <v>0</v>
      </c>
      <c r="I234" s="117">
        <v>27029.559999999998</v>
      </c>
      <c r="J234" s="118" t="s">
        <v>47</v>
      </c>
    </row>
    <row r="235" spans="1:10" hidden="1" x14ac:dyDescent="0.25">
      <c r="A235" s="114" t="s">
        <v>43</v>
      </c>
      <c r="B235" s="115" t="s">
        <v>527</v>
      </c>
      <c r="C235" s="116" t="s">
        <v>45</v>
      </c>
      <c r="D235" s="115" t="s">
        <v>42</v>
      </c>
      <c r="E235" s="115" t="s">
        <v>528</v>
      </c>
      <c r="F235" s="115" t="s">
        <v>46</v>
      </c>
      <c r="G235" s="115"/>
      <c r="H235" s="117">
        <v>0</v>
      </c>
      <c r="I235" s="117">
        <v>31425.39</v>
      </c>
      <c r="J235" s="118" t="s">
        <v>47</v>
      </c>
    </row>
    <row r="236" spans="1:10" hidden="1" x14ac:dyDescent="0.25">
      <c r="A236" s="114" t="s">
        <v>43</v>
      </c>
      <c r="B236" s="115" t="s">
        <v>529</v>
      </c>
      <c r="C236" s="116" t="s">
        <v>45</v>
      </c>
      <c r="D236" s="115" t="s">
        <v>42</v>
      </c>
      <c r="E236" s="115" t="s">
        <v>530</v>
      </c>
      <c r="F236" s="115" t="s">
        <v>46</v>
      </c>
      <c r="G236" s="115"/>
      <c r="H236" s="117">
        <v>0</v>
      </c>
      <c r="I236" s="117">
        <v>38531.949999999997</v>
      </c>
      <c r="J236" s="118" t="s">
        <v>47</v>
      </c>
    </row>
    <row r="237" spans="1:10" hidden="1" x14ac:dyDescent="0.25">
      <c r="A237" s="114" t="s">
        <v>43</v>
      </c>
      <c r="B237" s="115" t="s">
        <v>531</v>
      </c>
      <c r="C237" s="116" t="s">
        <v>45</v>
      </c>
      <c r="D237" s="115" t="s">
        <v>42</v>
      </c>
      <c r="E237" s="115" t="s">
        <v>294</v>
      </c>
      <c r="F237" s="115" t="s">
        <v>46</v>
      </c>
      <c r="G237" s="115"/>
      <c r="H237" s="117">
        <v>0</v>
      </c>
      <c r="I237" s="117">
        <v>22400.93</v>
      </c>
      <c r="J237" s="118" t="s">
        <v>47</v>
      </c>
    </row>
    <row r="238" spans="1:10" hidden="1" x14ac:dyDescent="0.25">
      <c r="A238" s="114" t="s">
        <v>43</v>
      </c>
      <c r="B238" s="115" t="s">
        <v>532</v>
      </c>
      <c r="C238" s="116" t="s">
        <v>45</v>
      </c>
      <c r="D238" s="115" t="s">
        <v>42</v>
      </c>
      <c r="E238" s="115" t="s">
        <v>438</v>
      </c>
      <c r="F238" s="115" t="s">
        <v>46</v>
      </c>
      <c r="G238" s="115"/>
      <c r="H238" s="117">
        <v>0</v>
      </c>
      <c r="I238" s="117">
        <v>20880.995000000003</v>
      </c>
      <c r="J238" s="118" t="s">
        <v>47</v>
      </c>
    </row>
    <row r="239" spans="1:10" hidden="1" x14ac:dyDescent="0.25">
      <c r="A239" s="114" t="s">
        <v>43</v>
      </c>
      <c r="B239" s="115" t="s">
        <v>533</v>
      </c>
      <c r="C239" s="116" t="s">
        <v>45</v>
      </c>
      <c r="D239" s="115" t="s">
        <v>42</v>
      </c>
      <c r="E239" s="115" t="s">
        <v>465</v>
      </c>
      <c r="F239" s="115" t="s">
        <v>46</v>
      </c>
      <c r="G239" s="115"/>
      <c r="H239" s="117">
        <v>0</v>
      </c>
      <c r="I239" s="117">
        <v>17585.118999999999</v>
      </c>
      <c r="J239" s="118" t="s">
        <v>47</v>
      </c>
    </row>
    <row r="240" spans="1:10" hidden="1" x14ac:dyDescent="0.25">
      <c r="A240" s="114" t="s">
        <v>43</v>
      </c>
      <c r="B240" s="115" t="s">
        <v>534</v>
      </c>
      <c r="C240" s="116" t="s">
        <v>45</v>
      </c>
      <c r="D240" s="115" t="s">
        <v>42</v>
      </c>
      <c r="E240" s="115" t="s">
        <v>518</v>
      </c>
      <c r="F240" s="115" t="s">
        <v>46</v>
      </c>
      <c r="G240" s="115"/>
      <c r="H240" s="117">
        <v>0</v>
      </c>
      <c r="I240" s="117">
        <v>30188.14</v>
      </c>
      <c r="J240" s="118" t="s">
        <v>47</v>
      </c>
    </row>
    <row r="241" spans="1:10" hidden="1" x14ac:dyDescent="0.25">
      <c r="A241" s="114" t="s">
        <v>43</v>
      </c>
      <c r="B241" s="115" t="s">
        <v>535</v>
      </c>
      <c r="C241" s="116" t="s">
        <v>45</v>
      </c>
      <c r="D241" s="115" t="s">
        <v>42</v>
      </c>
      <c r="E241" s="115" t="s">
        <v>402</v>
      </c>
      <c r="F241" s="115" t="s">
        <v>46</v>
      </c>
      <c r="G241" s="115"/>
      <c r="H241" s="117">
        <v>0</v>
      </c>
      <c r="I241" s="117">
        <v>18720.2</v>
      </c>
      <c r="J241" s="118" t="s">
        <v>47</v>
      </c>
    </row>
    <row r="242" spans="1:10" hidden="1" x14ac:dyDescent="0.25">
      <c r="A242" s="114" t="s">
        <v>43</v>
      </c>
      <c r="B242" s="115" t="s">
        <v>536</v>
      </c>
      <c r="C242" s="116" t="s">
        <v>45</v>
      </c>
      <c r="D242" s="115" t="s">
        <v>42</v>
      </c>
      <c r="E242" s="115" t="s">
        <v>249</v>
      </c>
      <c r="F242" s="115" t="s">
        <v>46</v>
      </c>
      <c r="G242" s="115"/>
      <c r="H242" s="117">
        <v>0</v>
      </c>
      <c r="I242" s="117">
        <v>16382.45</v>
      </c>
      <c r="J242" s="118" t="s">
        <v>47</v>
      </c>
    </row>
    <row r="243" spans="1:10" hidden="1" x14ac:dyDescent="0.25">
      <c r="A243" s="114" t="s">
        <v>43</v>
      </c>
      <c r="B243" s="115" t="s">
        <v>537</v>
      </c>
      <c r="C243" s="116" t="s">
        <v>45</v>
      </c>
      <c r="D243" s="115" t="s">
        <v>42</v>
      </c>
      <c r="E243" s="115" t="s">
        <v>538</v>
      </c>
      <c r="F243" s="115" t="s">
        <v>46</v>
      </c>
      <c r="G243" s="115"/>
      <c r="H243" s="117">
        <v>0</v>
      </c>
      <c r="I243" s="117">
        <v>16412.599999999999</v>
      </c>
      <c r="J243" s="118" t="s">
        <v>47</v>
      </c>
    </row>
    <row r="244" spans="1:10" hidden="1" x14ac:dyDescent="0.25">
      <c r="A244" s="114" t="s">
        <v>43</v>
      </c>
      <c r="B244" s="115" t="s">
        <v>539</v>
      </c>
      <c r="C244" s="116" t="s">
        <v>45</v>
      </c>
      <c r="D244" s="115" t="s">
        <v>42</v>
      </c>
      <c r="E244" s="115" t="s">
        <v>373</v>
      </c>
      <c r="F244" s="115" t="s">
        <v>46</v>
      </c>
      <c r="G244" s="115"/>
      <c r="H244" s="117">
        <v>0</v>
      </c>
      <c r="I244" s="117">
        <v>15798.3</v>
      </c>
      <c r="J244" s="118" t="s">
        <v>47</v>
      </c>
    </row>
    <row r="245" spans="1:10" hidden="1" x14ac:dyDescent="0.25">
      <c r="A245" s="114" t="s">
        <v>43</v>
      </c>
      <c r="B245" s="115" t="s">
        <v>540</v>
      </c>
      <c r="C245" s="116" t="s">
        <v>45</v>
      </c>
      <c r="D245" s="115" t="s">
        <v>42</v>
      </c>
      <c r="E245" s="115" t="s">
        <v>530</v>
      </c>
      <c r="F245" s="115" t="s">
        <v>46</v>
      </c>
      <c r="G245" s="115"/>
      <c r="H245" s="117">
        <v>0</v>
      </c>
      <c r="I245" s="117">
        <v>53437</v>
      </c>
      <c r="J245" s="118" t="s">
        <v>47</v>
      </c>
    </row>
    <row r="246" spans="1:10" hidden="1" x14ac:dyDescent="0.25">
      <c r="A246" s="114" t="s">
        <v>43</v>
      </c>
      <c r="B246" s="115" t="s">
        <v>541</v>
      </c>
      <c r="C246" s="116" t="s">
        <v>45</v>
      </c>
      <c r="D246" s="115" t="s">
        <v>42</v>
      </c>
      <c r="E246" s="115" t="s">
        <v>44</v>
      </c>
      <c r="F246" s="115" t="s">
        <v>46</v>
      </c>
      <c r="G246" s="115"/>
      <c r="H246" s="117">
        <v>0</v>
      </c>
      <c r="I246" s="117">
        <v>27743.95</v>
      </c>
      <c r="J246" s="118" t="s">
        <v>47</v>
      </c>
    </row>
    <row r="247" spans="1:10" hidden="1" x14ac:dyDescent="0.25">
      <c r="A247" s="114" t="s">
        <v>43</v>
      </c>
      <c r="B247" s="115" t="s">
        <v>542</v>
      </c>
      <c r="C247" s="116" t="s">
        <v>45</v>
      </c>
      <c r="D247" s="115" t="s">
        <v>42</v>
      </c>
      <c r="E247" s="115" t="s">
        <v>515</v>
      </c>
      <c r="F247" s="115" t="s">
        <v>46</v>
      </c>
      <c r="G247" s="115"/>
      <c r="H247" s="117">
        <v>0</v>
      </c>
      <c r="I247" s="117">
        <v>16533.664000000001</v>
      </c>
      <c r="J247" s="118" t="s">
        <v>47</v>
      </c>
    </row>
    <row r="248" spans="1:10" hidden="1" x14ac:dyDescent="0.25">
      <c r="A248" s="114" t="s">
        <v>43</v>
      </c>
      <c r="B248" s="115" t="s">
        <v>543</v>
      </c>
      <c r="C248" s="116" t="s">
        <v>45</v>
      </c>
      <c r="D248" s="115" t="s">
        <v>42</v>
      </c>
      <c r="E248" s="115" t="s">
        <v>465</v>
      </c>
      <c r="F248" s="115" t="s">
        <v>46</v>
      </c>
      <c r="G248" s="115"/>
      <c r="H248" s="117">
        <v>0</v>
      </c>
      <c r="I248" s="117">
        <v>23809.489999999998</v>
      </c>
      <c r="J248" s="118" t="s">
        <v>47</v>
      </c>
    </row>
    <row r="249" spans="1:10" hidden="1" x14ac:dyDescent="0.25">
      <c r="A249" s="114" t="s">
        <v>43</v>
      </c>
      <c r="B249" s="115" t="s">
        <v>544</v>
      </c>
      <c r="C249" s="116" t="s">
        <v>45</v>
      </c>
      <c r="D249" s="115" t="s">
        <v>42</v>
      </c>
      <c r="E249" s="115" t="s">
        <v>207</v>
      </c>
      <c r="F249" s="115" t="s">
        <v>46</v>
      </c>
      <c r="G249" s="115"/>
      <c r="H249" s="117">
        <v>0</v>
      </c>
      <c r="I249" s="117">
        <v>19285.82</v>
      </c>
      <c r="J249" s="118" t="s">
        <v>47</v>
      </c>
    </row>
    <row r="250" spans="1:10" hidden="1" x14ac:dyDescent="0.25">
      <c r="A250" s="114" t="s">
        <v>43</v>
      </c>
      <c r="B250" s="115" t="s">
        <v>545</v>
      </c>
      <c r="C250" s="116" t="s">
        <v>45</v>
      </c>
      <c r="D250" s="115" t="s">
        <v>42</v>
      </c>
      <c r="E250" s="115" t="s">
        <v>321</v>
      </c>
      <c r="F250" s="115" t="s">
        <v>46</v>
      </c>
      <c r="G250" s="115"/>
      <c r="H250" s="117">
        <v>0</v>
      </c>
      <c r="I250" s="117">
        <v>57544.800000000003</v>
      </c>
      <c r="J250" s="118" t="s">
        <v>47</v>
      </c>
    </row>
    <row r="251" spans="1:10" hidden="1" x14ac:dyDescent="0.25">
      <c r="A251" s="114" t="s">
        <v>43</v>
      </c>
      <c r="B251" s="115" t="s">
        <v>546</v>
      </c>
      <c r="C251" s="116" t="s">
        <v>45</v>
      </c>
      <c r="D251" s="115" t="s">
        <v>42</v>
      </c>
      <c r="E251" s="115" t="s">
        <v>220</v>
      </c>
      <c r="F251" s="115" t="s">
        <v>46</v>
      </c>
      <c r="G251" s="115"/>
      <c r="H251" s="117">
        <v>0</v>
      </c>
      <c r="I251" s="117">
        <v>25630.79</v>
      </c>
      <c r="J251" s="118" t="s">
        <v>47</v>
      </c>
    </row>
    <row r="252" spans="1:10" hidden="1" x14ac:dyDescent="0.25">
      <c r="A252" s="114" t="s">
        <v>43</v>
      </c>
      <c r="B252" s="115" t="s">
        <v>547</v>
      </c>
      <c r="C252" s="116" t="s">
        <v>45</v>
      </c>
      <c r="D252" s="115" t="s">
        <v>42</v>
      </c>
      <c r="E252" s="115" t="s">
        <v>548</v>
      </c>
      <c r="F252" s="115" t="s">
        <v>46</v>
      </c>
      <c r="G252" s="115"/>
      <c r="H252" s="117">
        <v>0</v>
      </c>
      <c r="I252" s="117">
        <v>70602.87</v>
      </c>
      <c r="J252" s="118" t="s">
        <v>47</v>
      </c>
    </row>
    <row r="253" spans="1:10" hidden="1" x14ac:dyDescent="0.25">
      <c r="A253" s="114" t="s">
        <v>43</v>
      </c>
      <c r="B253" s="115" t="s">
        <v>549</v>
      </c>
      <c r="C253" s="116" t="s">
        <v>45</v>
      </c>
      <c r="D253" s="115" t="s">
        <v>42</v>
      </c>
      <c r="E253" s="115" t="s">
        <v>424</v>
      </c>
      <c r="F253" s="115" t="s">
        <v>46</v>
      </c>
      <c r="G253" s="115"/>
      <c r="H253" s="117">
        <v>0</v>
      </c>
      <c r="I253" s="117">
        <v>32736.588</v>
      </c>
      <c r="J253" s="118" t="s">
        <v>47</v>
      </c>
    </row>
    <row r="254" spans="1:10" hidden="1" x14ac:dyDescent="0.25">
      <c r="A254" s="114" t="s">
        <v>43</v>
      </c>
      <c r="B254" s="115" t="s">
        <v>550</v>
      </c>
      <c r="C254" s="116" t="s">
        <v>45</v>
      </c>
      <c r="D254" s="115" t="s">
        <v>42</v>
      </c>
      <c r="E254" s="115" t="s">
        <v>469</v>
      </c>
      <c r="F254" s="115" t="s">
        <v>46</v>
      </c>
      <c r="G254" s="115"/>
      <c r="H254" s="117">
        <v>0</v>
      </c>
      <c r="I254" s="117">
        <v>27274.720000000001</v>
      </c>
      <c r="J254" s="118" t="s">
        <v>47</v>
      </c>
    </row>
    <row r="255" spans="1:10" hidden="1" x14ac:dyDescent="0.25">
      <c r="A255" s="114" t="s">
        <v>43</v>
      </c>
      <c r="B255" s="115" t="s">
        <v>551</v>
      </c>
      <c r="C255" s="116" t="s">
        <v>45</v>
      </c>
      <c r="D255" s="115" t="s">
        <v>42</v>
      </c>
      <c r="E255" s="115" t="s">
        <v>227</v>
      </c>
      <c r="F255" s="115" t="s">
        <v>46</v>
      </c>
      <c r="G255" s="115"/>
      <c r="H255" s="117">
        <v>0</v>
      </c>
      <c r="I255" s="117">
        <v>22433.21</v>
      </c>
      <c r="J255" s="118" t="s">
        <v>47</v>
      </c>
    </row>
    <row r="256" spans="1:10" hidden="1" x14ac:dyDescent="0.25">
      <c r="A256" s="114" t="s">
        <v>43</v>
      </c>
      <c r="B256" s="115" t="s">
        <v>552</v>
      </c>
      <c r="C256" s="116" t="s">
        <v>45</v>
      </c>
      <c r="D256" s="115" t="s">
        <v>42</v>
      </c>
      <c r="E256" s="115" t="s">
        <v>209</v>
      </c>
      <c r="F256" s="115" t="s">
        <v>46</v>
      </c>
      <c r="G256" s="115"/>
      <c r="H256" s="117">
        <v>0</v>
      </c>
      <c r="I256" s="117">
        <v>90781.09</v>
      </c>
      <c r="J256" s="118" t="s">
        <v>47</v>
      </c>
    </row>
    <row r="257" spans="1:10" hidden="1" x14ac:dyDescent="0.25">
      <c r="A257" s="114" t="s">
        <v>43</v>
      </c>
      <c r="B257" s="115" t="s">
        <v>553</v>
      </c>
      <c r="C257" s="116" t="s">
        <v>45</v>
      </c>
      <c r="D257" s="115" t="s">
        <v>42</v>
      </c>
      <c r="E257" s="115" t="s">
        <v>554</v>
      </c>
      <c r="F257" s="115" t="s">
        <v>46</v>
      </c>
      <c r="G257" s="115"/>
      <c r="H257" s="117">
        <v>0</v>
      </c>
      <c r="I257" s="117">
        <v>26239.19</v>
      </c>
      <c r="J257" s="118" t="s">
        <v>47</v>
      </c>
    </row>
    <row r="258" spans="1:10" hidden="1" x14ac:dyDescent="0.25">
      <c r="A258" s="114" t="s">
        <v>43</v>
      </c>
      <c r="B258" s="115" t="s">
        <v>555</v>
      </c>
      <c r="C258" s="116" t="s">
        <v>45</v>
      </c>
      <c r="D258" s="115" t="s">
        <v>42</v>
      </c>
      <c r="E258" s="115" t="s">
        <v>233</v>
      </c>
      <c r="F258" s="115" t="s">
        <v>46</v>
      </c>
      <c r="G258" s="115"/>
      <c r="H258" s="117">
        <v>0</v>
      </c>
      <c r="I258" s="117">
        <v>13405.54</v>
      </c>
      <c r="J258" s="118" t="s">
        <v>47</v>
      </c>
    </row>
    <row r="259" spans="1:10" hidden="1" x14ac:dyDescent="0.25">
      <c r="A259" s="114" t="s">
        <v>43</v>
      </c>
      <c r="B259" s="115" t="s">
        <v>556</v>
      </c>
      <c r="C259" s="116" t="s">
        <v>45</v>
      </c>
      <c r="D259" s="115" t="s">
        <v>42</v>
      </c>
      <c r="E259" s="115" t="s">
        <v>366</v>
      </c>
      <c r="F259" s="115" t="s">
        <v>46</v>
      </c>
      <c r="G259" s="115"/>
      <c r="H259" s="117">
        <v>0</v>
      </c>
      <c r="I259" s="117">
        <v>35778.44</v>
      </c>
      <c r="J259" s="118" t="s">
        <v>47</v>
      </c>
    </row>
    <row r="260" spans="1:10" hidden="1" x14ac:dyDescent="0.25">
      <c r="A260" s="114" t="s">
        <v>43</v>
      </c>
      <c r="B260" s="115" t="s">
        <v>557</v>
      </c>
      <c r="C260" s="116" t="s">
        <v>45</v>
      </c>
      <c r="D260" s="115" t="s">
        <v>42</v>
      </c>
      <c r="E260" s="115" t="s">
        <v>558</v>
      </c>
      <c r="F260" s="115" t="s">
        <v>46</v>
      </c>
      <c r="G260" s="115"/>
      <c r="H260" s="117">
        <v>0</v>
      </c>
      <c r="I260" s="117">
        <v>29427.94</v>
      </c>
      <c r="J260" s="118" t="s">
        <v>47</v>
      </c>
    </row>
    <row r="261" spans="1:10" hidden="1" x14ac:dyDescent="0.25">
      <c r="A261" s="114" t="s">
        <v>43</v>
      </c>
      <c r="B261" s="115" t="s">
        <v>559</v>
      </c>
      <c r="C261" s="116" t="s">
        <v>45</v>
      </c>
      <c r="D261" s="115" t="s">
        <v>42</v>
      </c>
      <c r="E261" s="115" t="s">
        <v>397</v>
      </c>
      <c r="F261" s="115" t="s">
        <v>46</v>
      </c>
      <c r="G261" s="115"/>
      <c r="H261" s="117">
        <v>0</v>
      </c>
      <c r="I261" s="117">
        <v>16513.510000000002</v>
      </c>
      <c r="J261" s="118" t="s">
        <v>47</v>
      </c>
    </row>
    <row r="262" spans="1:10" hidden="1" x14ac:dyDescent="0.25">
      <c r="A262" s="114" t="s">
        <v>43</v>
      </c>
      <c r="B262" s="115" t="s">
        <v>560</v>
      </c>
      <c r="C262" s="116" t="s">
        <v>45</v>
      </c>
      <c r="D262" s="115" t="s">
        <v>42</v>
      </c>
      <c r="E262" s="115" t="s">
        <v>561</v>
      </c>
      <c r="F262" s="115" t="s">
        <v>46</v>
      </c>
      <c r="G262" s="115"/>
      <c r="H262" s="117">
        <v>0</v>
      </c>
      <c r="I262" s="117">
        <v>32831.39</v>
      </c>
      <c r="J262" s="118" t="s">
        <v>47</v>
      </c>
    </row>
    <row r="263" spans="1:10" hidden="1" x14ac:dyDescent="0.25">
      <c r="A263" s="114" t="s">
        <v>43</v>
      </c>
      <c r="B263" s="115" t="s">
        <v>562</v>
      </c>
      <c r="C263" s="116" t="s">
        <v>45</v>
      </c>
      <c r="D263" s="115" t="s">
        <v>42</v>
      </c>
      <c r="E263" s="115" t="s">
        <v>510</v>
      </c>
      <c r="F263" s="115" t="s">
        <v>46</v>
      </c>
      <c r="G263" s="115"/>
      <c r="H263" s="117">
        <v>0</v>
      </c>
      <c r="I263" s="117">
        <v>38469.160000000003</v>
      </c>
      <c r="J263" s="118" t="s">
        <v>47</v>
      </c>
    </row>
    <row r="264" spans="1:10" hidden="1" x14ac:dyDescent="0.25">
      <c r="A264" s="114" t="s">
        <v>43</v>
      </c>
      <c r="B264" s="115" t="s">
        <v>563</v>
      </c>
      <c r="C264" s="116" t="s">
        <v>45</v>
      </c>
      <c r="D264" s="115" t="s">
        <v>42</v>
      </c>
      <c r="E264" s="115" t="s">
        <v>179</v>
      </c>
      <c r="F264" s="115" t="s">
        <v>46</v>
      </c>
      <c r="G264" s="115"/>
      <c r="H264" s="117">
        <v>0</v>
      </c>
      <c r="I264" s="117">
        <v>19182.52</v>
      </c>
      <c r="J264" s="118" t="s">
        <v>47</v>
      </c>
    </row>
    <row r="265" spans="1:10" hidden="1" x14ac:dyDescent="0.25">
      <c r="A265" s="114" t="s">
        <v>43</v>
      </c>
      <c r="B265" s="115" t="s">
        <v>564</v>
      </c>
      <c r="C265" s="116" t="s">
        <v>45</v>
      </c>
      <c r="D265" s="115" t="s">
        <v>42</v>
      </c>
      <c r="E265" s="115" t="s">
        <v>518</v>
      </c>
      <c r="F265" s="115" t="s">
        <v>46</v>
      </c>
      <c r="G265" s="115"/>
      <c r="H265" s="117">
        <v>0</v>
      </c>
      <c r="I265" s="117">
        <v>58679</v>
      </c>
      <c r="J265" s="118" t="s">
        <v>47</v>
      </c>
    </row>
    <row r="266" spans="1:10" hidden="1" x14ac:dyDescent="0.25">
      <c r="A266" s="114" t="s">
        <v>43</v>
      </c>
      <c r="B266" s="115" t="s">
        <v>565</v>
      </c>
      <c r="C266" s="116" t="s">
        <v>45</v>
      </c>
      <c r="D266" s="115" t="s">
        <v>42</v>
      </c>
      <c r="E266" s="115" t="s">
        <v>382</v>
      </c>
      <c r="F266" s="115" t="s">
        <v>46</v>
      </c>
      <c r="G266" s="115"/>
      <c r="H266" s="117">
        <v>0</v>
      </c>
      <c r="I266" s="117">
        <v>56535.66</v>
      </c>
      <c r="J266" s="118" t="s">
        <v>47</v>
      </c>
    </row>
    <row r="267" spans="1:10" hidden="1" x14ac:dyDescent="0.25">
      <c r="A267" s="114" t="s">
        <v>43</v>
      </c>
      <c r="B267" s="115" t="s">
        <v>566</v>
      </c>
      <c r="C267" s="116" t="s">
        <v>45</v>
      </c>
      <c r="D267" s="115" t="s">
        <v>42</v>
      </c>
      <c r="E267" s="115" t="s">
        <v>567</v>
      </c>
      <c r="F267" s="115" t="s">
        <v>46</v>
      </c>
      <c r="G267" s="115"/>
      <c r="H267" s="117">
        <v>0</v>
      </c>
      <c r="I267" s="117">
        <v>17230.53</v>
      </c>
      <c r="J267" s="118" t="s">
        <v>47</v>
      </c>
    </row>
    <row r="268" spans="1:10" hidden="1" x14ac:dyDescent="0.25">
      <c r="A268" s="114" t="s">
        <v>43</v>
      </c>
      <c r="B268" s="115" t="s">
        <v>568</v>
      </c>
      <c r="C268" s="116" t="s">
        <v>45</v>
      </c>
      <c r="D268" s="115" t="s">
        <v>42</v>
      </c>
      <c r="E268" s="115" t="s">
        <v>203</v>
      </c>
      <c r="F268" s="115" t="s">
        <v>46</v>
      </c>
      <c r="G268" s="115"/>
      <c r="H268" s="117">
        <v>0</v>
      </c>
      <c r="I268" s="117">
        <v>32390.79</v>
      </c>
      <c r="J268" s="118" t="s">
        <v>47</v>
      </c>
    </row>
    <row r="269" spans="1:10" hidden="1" x14ac:dyDescent="0.25">
      <c r="A269" s="114" t="s">
        <v>43</v>
      </c>
      <c r="B269" s="115" t="s">
        <v>569</v>
      </c>
      <c r="C269" s="116" t="s">
        <v>45</v>
      </c>
      <c r="D269" s="115" t="s">
        <v>42</v>
      </c>
      <c r="E269" s="115" t="s">
        <v>477</v>
      </c>
      <c r="F269" s="115" t="s">
        <v>46</v>
      </c>
      <c r="G269" s="115"/>
      <c r="H269" s="117">
        <v>0</v>
      </c>
      <c r="I269" s="117">
        <v>20676.7595</v>
      </c>
      <c r="J269" s="118" t="s">
        <v>47</v>
      </c>
    </row>
    <row r="270" spans="1:10" hidden="1" x14ac:dyDescent="0.25">
      <c r="A270" s="114" t="s">
        <v>43</v>
      </c>
      <c r="B270" s="115" t="s">
        <v>570</v>
      </c>
      <c r="C270" s="116" t="s">
        <v>45</v>
      </c>
      <c r="D270" s="115" t="s">
        <v>42</v>
      </c>
      <c r="E270" s="115" t="s">
        <v>203</v>
      </c>
      <c r="F270" s="115" t="s">
        <v>46</v>
      </c>
      <c r="G270" s="115"/>
      <c r="H270" s="117">
        <v>0</v>
      </c>
      <c r="I270" s="117">
        <v>58475.27</v>
      </c>
      <c r="J270" s="118" t="s">
        <v>47</v>
      </c>
    </row>
    <row r="271" spans="1:10" hidden="1" x14ac:dyDescent="0.25">
      <c r="A271" s="114" t="s">
        <v>43</v>
      </c>
      <c r="B271" s="115" t="s">
        <v>571</v>
      </c>
      <c r="C271" s="116" t="s">
        <v>45</v>
      </c>
      <c r="D271" s="115" t="s">
        <v>42</v>
      </c>
      <c r="E271" s="115" t="s">
        <v>388</v>
      </c>
      <c r="F271" s="115" t="s">
        <v>46</v>
      </c>
      <c r="G271" s="115"/>
      <c r="H271" s="117">
        <v>0</v>
      </c>
      <c r="I271" s="117">
        <v>15913.3</v>
      </c>
      <c r="J271" s="118" t="s">
        <v>47</v>
      </c>
    </row>
    <row r="272" spans="1:10" hidden="1" x14ac:dyDescent="0.25">
      <c r="A272" s="114" t="s">
        <v>43</v>
      </c>
      <c r="B272" s="115" t="s">
        <v>572</v>
      </c>
      <c r="C272" s="116" t="s">
        <v>45</v>
      </c>
      <c r="D272" s="115" t="s">
        <v>42</v>
      </c>
      <c r="E272" s="115" t="s">
        <v>573</v>
      </c>
      <c r="F272" s="115" t="s">
        <v>46</v>
      </c>
      <c r="G272" s="115"/>
      <c r="H272" s="117">
        <v>0</v>
      </c>
      <c r="I272" s="117">
        <v>20736.48</v>
      </c>
      <c r="J272" s="118" t="s">
        <v>47</v>
      </c>
    </row>
    <row r="273" spans="1:10" hidden="1" x14ac:dyDescent="0.25">
      <c r="A273" s="114" t="s">
        <v>43</v>
      </c>
      <c r="B273" s="115" t="s">
        <v>574</v>
      </c>
      <c r="C273" s="116" t="s">
        <v>45</v>
      </c>
      <c r="D273" s="115" t="s">
        <v>42</v>
      </c>
      <c r="E273" s="115" t="s">
        <v>561</v>
      </c>
      <c r="F273" s="115" t="s">
        <v>46</v>
      </c>
      <c r="G273" s="115"/>
      <c r="H273" s="117">
        <v>0</v>
      </c>
      <c r="I273" s="117">
        <v>50205.33</v>
      </c>
      <c r="J273" s="118" t="s">
        <v>47</v>
      </c>
    </row>
    <row r="274" spans="1:10" hidden="1" x14ac:dyDescent="0.25">
      <c r="A274" s="114" t="s">
        <v>43</v>
      </c>
      <c r="B274" s="115" t="s">
        <v>575</v>
      </c>
      <c r="C274" s="116" t="s">
        <v>45</v>
      </c>
      <c r="D274" s="115" t="s">
        <v>42</v>
      </c>
      <c r="E274" s="115" t="s">
        <v>433</v>
      </c>
      <c r="F274" s="115" t="s">
        <v>46</v>
      </c>
      <c r="G274" s="115"/>
      <c r="H274" s="117">
        <v>0</v>
      </c>
      <c r="I274" s="117">
        <v>31431.58</v>
      </c>
      <c r="J274" s="118" t="s">
        <v>47</v>
      </c>
    </row>
    <row r="275" spans="1:10" hidden="1" x14ac:dyDescent="0.25">
      <c r="A275" s="114" t="s">
        <v>43</v>
      </c>
      <c r="B275" s="115" t="s">
        <v>576</v>
      </c>
      <c r="C275" s="116" t="s">
        <v>45</v>
      </c>
      <c r="D275" s="115" t="s">
        <v>42</v>
      </c>
      <c r="E275" s="115" t="s">
        <v>296</v>
      </c>
      <c r="F275" s="115" t="s">
        <v>46</v>
      </c>
      <c r="G275" s="115"/>
      <c r="H275" s="117">
        <v>0</v>
      </c>
      <c r="I275" s="117">
        <v>20736.699999999997</v>
      </c>
      <c r="J275" s="118" t="s">
        <v>47</v>
      </c>
    </row>
    <row r="276" spans="1:10" hidden="1" x14ac:dyDescent="0.25">
      <c r="A276" s="114" t="s">
        <v>43</v>
      </c>
      <c r="B276" s="115" t="s">
        <v>577</v>
      </c>
      <c r="C276" s="116" t="s">
        <v>45</v>
      </c>
      <c r="D276" s="115" t="s">
        <v>42</v>
      </c>
      <c r="E276" s="115" t="s">
        <v>578</v>
      </c>
      <c r="F276" s="115" t="s">
        <v>46</v>
      </c>
      <c r="G276" s="115"/>
      <c r="H276" s="117">
        <v>0</v>
      </c>
      <c r="I276" s="117">
        <v>29223.83</v>
      </c>
      <c r="J276" s="118" t="s">
        <v>47</v>
      </c>
    </row>
    <row r="277" spans="1:10" hidden="1" x14ac:dyDescent="0.25">
      <c r="A277" s="114" t="s">
        <v>43</v>
      </c>
      <c r="B277" s="115" t="s">
        <v>579</v>
      </c>
      <c r="C277" s="116" t="s">
        <v>45</v>
      </c>
      <c r="D277" s="115" t="s">
        <v>42</v>
      </c>
      <c r="E277" s="115" t="s">
        <v>201</v>
      </c>
      <c r="F277" s="115" t="s">
        <v>46</v>
      </c>
      <c r="G277" s="115"/>
      <c r="H277" s="117">
        <v>0</v>
      </c>
      <c r="I277" s="117">
        <v>76065.69</v>
      </c>
      <c r="J277" s="118" t="s">
        <v>47</v>
      </c>
    </row>
    <row r="278" spans="1:10" hidden="1" x14ac:dyDescent="0.25">
      <c r="A278" s="114" t="s">
        <v>43</v>
      </c>
      <c r="B278" s="115" t="s">
        <v>580</v>
      </c>
      <c r="C278" s="116" t="s">
        <v>45</v>
      </c>
      <c r="D278" s="115" t="s">
        <v>42</v>
      </c>
      <c r="E278" s="115" t="s">
        <v>406</v>
      </c>
      <c r="F278" s="115" t="s">
        <v>46</v>
      </c>
      <c r="G278" s="115"/>
      <c r="H278" s="117">
        <v>0</v>
      </c>
      <c r="I278" s="117">
        <v>47170.29</v>
      </c>
      <c r="J278" s="118" t="s">
        <v>47</v>
      </c>
    </row>
    <row r="279" spans="1:10" hidden="1" x14ac:dyDescent="0.25">
      <c r="A279" s="114" t="s">
        <v>43</v>
      </c>
      <c r="B279" s="115" t="s">
        <v>581</v>
      </c>
      <c r="C279" s="116" t="s">
        <v>45</v>
      </c>
      <c r="D279" s="115" t="s">
        <v>42</v>
      </c>
      <c r="E279" s="115" t="s">
        <v>406</v>
      </c>
      <c r="F279" s="115" t="s">
        <v>46</v>
      </c>
      <c r="G279" s="115"/>
      <c r="H279" s="117">
        <v>0</v>
      </c>
      <c r="I279" s="117">
        <v>58629.08</v>
      </c>
      <c r="J279" s="118" t="s">
        <v>47</v>
      </c>
    </row>
    <row r="280" spans="1:10" hidden="1" x14ac:dyDescent="0.25">
      <c r="A280" s="114" t="s">
        <v>43</v>
      </c>
      <c r="B280" s="115" t="s">
        <v>581</v>
      </c>
      <c r="C280" s="116" t="s">
        <v>45</v>
      </c>
      <c r="D280" s="115" t="s">
        <v>42</v>
      </c>
      <c r="E280" s="115" t="s">
        <v>465</v>
      </c>
      <c r="F280" s="115" t="s">
        <v>46</v>
      </c>
      <c r="G280" s="115"/>
      <c r="H280" s="117">
        <v>0</v>
      </c>
      <c r="I280" s="117">
        <v>27737.119999999999</v>
      </c>
      <c r="J280" s="118" t="s">
        <v>47</v>
      </c>
    </row>
    <row r="281" spans="1:10" hidden="1" x14ac:dyDescent="0.25">
      <c r="A281" s="114" t="s">
        <v>43</v>
      </c>
      <c r="B281" s="115" t="s">
        <v>582</v>
      </c>
      <c r="C281" s="116" t="s">
        <v>45</v>
      </c>
      <c r="D281" s="115" t="s">
        <v>42</v>
      </c>
      <c r="E281" s="115" t="s">
        <v>373</v>
      </c>
      <c r="F281" s="115" t="s">
        <v>46</v>
      </c>
      <c r="G281" s="115"/>
      <c r="H281" s="117">
        <v>0</v>
      </c>
      <c r="I281" s="117">
        <v>41058.9</v>
      </c>
      <c r="J281" s="118" t="s">
        <v>47</v>
      </c>
    </row>
    <row r="282" spans="1:10" hidden="1" x14ac:dyDescent="0.25">
      <c r="A282" s="114" t="s">
        <v>43</v>
      </c>
      <c r="B282" s="115" t="s">
        <v>583</v>
      </c>
      <c r="C282" s="116" t="s">
        <v>45</v>
      </c>
      <c r="D282" s="115" t="s">
        <v>42</v>
      </c>
      <c r="E282" s="115" t="s">
        <v>373</v>
      </c>
      <c r="F282" s="115" t="s">
        <v>46</v>
      </c>
      <c r="G282" s="115"/>
      <c r="H282" s="117">
        <v>0</v>
      </c>
      <c r="I282" s="117">
        <v>29619.81</v>
      </c>
      <c r="J282" s="118" t="s">
        <v>47</v>
      </c>
    </row>
    <row r="283" spans="1:10" hidden="1" x14ac:dyDescent="0.25">
      <c r="A283" s="114" t="s">
        <v>43</v>
      </c>
      <c r="B283" s="115" t="s">
        <v>584</v>
      </c>
      <c r="C283" s="116" t="s">
        <v>45</v>
      </c>
      <c r="D283" s="115" t="s">
        <v>42</v>
      </c>
      <c r="E283" s="115" t="s">
        <v>397</v>
      </c>
      <c r="F283" s="115" t="s">
        <v>46</v>
      </c>
      <c r="G283" s="115"/>
      <c r="H283" s="117">
        <v>0</v>
      </c>
      <c r="I283" s="117">
        <v>27672.539999999997</v>
      </c>
      <c r="J283" s="118" t="s">
        <v>47</v>
      </c>
    </row>
    <row r="284" spans="1:10" hidden="1" x14ac:dyDescent="0.25">
      <c r="A284" s="114" t="s">
        <v>43</v>
      </c>
      <c r="B284" s="115" t="s">
        <v>585</v>
      </c>
      <c r="C284" s="116" t="s">
        <v>45</v>
      </c>
      <c r="D284" s="115" t="s">
        <v>42</v>
      </c>
      <c r="E284" s="115" t="s">
        <v>422</v>
      </c>
      <c r="F284" s="115" t="s">
        <v>46</v>
      </c>
      <c r="G284" s="115"/>
      <c r="H284" s="117">
        <v>0</v>
      </c>
      <c r="I284" s="117">
        <v>19079.650000000001</v>
      </c>
      <c r="J284" s="118" t="s">
        <v>47</v>
      </c>
    </row>
    <row r="285" spans="1:10" hidden="1" x14ac:dyDescent="0.25">
      <c r="A285" s="114" t="s">
        <v>43</v>
      </c>
      <c r="B285" s="115" t="s">
        <v>586</v>
      </c>
      <c r="C285" s="116" t="s">
        <v>45</v>
      </c>
      <c r="D285" s="115" t="s">
        <v>42</v>
      </c>
      <c r="E285" s="115" t="s">
        <v>438</v>
      </c>
      <c r="F285" s="115" t="s">
        <v>46</v>
      </c>
      <c r="G285" s="115"/>
      <c r="H285" s="117">
        <v>0</v>
      </c>
      <c r="I285" s="117">
        <v>19746.830000000002</v>
      </c>
      <c r="J285" s="118" t="s">
        <v>47</v>
      </c>
    </row>
    <row r="286" spans="1:10" hidden="1" x14ac:dyDescent="0.25">
      <c r="A286" s="114" t="s">
        <v>43</v>
      </c>
      <c r="B286" s="115" t="s">
        <v>587</v>
      </c>
      <c r="C286" s="116" t="s">
        <v>45</v>
      </c>
      <c r="D286" s="115" t="s">
        <v>42</v>
      </c>
      <c r="E286" s="115" t="s">
        <v>257</v>
      </c>
      <c r="F286" s="115" t="s">
        <v>46</v>
      </c>
      <c r="G286" s="115"/>
      <c r="H286" s="117">
        <v>0</v>
      </c>
      <c r="I286" s="117">
        <v>19215.5</v>
      </c>
      <c r="J286" s="118" t="s">
        <v>47</v>
      </c>
    </row>
    <row r="287" spans="1:10" hidden="1" x14ac:dyDescent="0.25">
      <c r="A287" s="114" t="s">
        <v>43</v>
      </c>
      <c r="B287" s="115" t="s">
        <v>588</v>
      </c>
      <c r="C287" s="116" t="s">
        <v>45</v>
      </c>
      <c r="D287" s="115" t="s">
        <v>42</v>
      </c>
      <c r="E287" s="115" t="s">
        <v>235</v>
      </c>
      <c r="F287" s="115" t="s">
        <v>46</v>
      </c>
      <c r="G287" s="115"/>
      <c r="H287" s="117">
        <v>0</v>
      </c>
      <c r="I287" s="117">
        <v>31855.08</v>
      </c>
      <c r="J287" s="118" t="s">
        <v>47</v>
      </c>
    </row>
    <row r="288" spans="1:10" hidden="1" x14ac:dyDescent="0.25">
      <c r="A288" s="114" t="s">
        <v>43</v>
      </c>
      <c r="B288" s="115" t="s">
        <v>589</v>
      </c>
      <c r="C288" s="116" t="s">
        <v>45</v>
      </c>
      <c r="D288" s="115" t="s">
        <v>42</v>
      </c>
      <c r="E288" s="115" t="s">
        <v>465</v>
      </c>
      <c r="F288" s="115" t="s">
        <v>46</v>
      </c>
      <c r="G288" s="115"/>
      <c r="H288" s="117">
        <v>0</v>
      </c>
      <c r="I288" s="117">
        <v>46220.929999999993</v>
      </c>
      <c r="J288" s="118" t="s">
        <v>47</v>
      </c>
    </row>
    <row r="289" spans="1:10" hidden="1" x14ac:dyDescent="0.25">
      <c r="A289" s="114" t="s">
        <v>43</v>
      </c>
      <c r="B289" s="115" t="s">
        <v>590</v>
      </c>
      <c r="C289" s="116" t="s">
        <v>45</v>
      </c>
      <c r="D289" s="115" t="s">
        <v>42</v>
      </c>
      <c r="E289" s="115" t="s">
        <v>402</v>
      </c>
      <c r="F289" s="115" t="s">
        <v>46</v>
      </c>
      <c r="G289" s="115"/>
      <c r="H289" s="117">
        <v>0</v>
      </c>
      <c r="I289" s="117">
        <v>14546.7</v>
      </c>
      <c r="J289" s="118" t="s">
        <v>47</v>
      </c>
    </row>
    <row r="290" spans="1:10" hidden="1" x14ac:dyDescent="0.25">
      <c r="A290" s="114" t="s">
        <v>43</v>
      </c>
      <c r="B290" s="115" t="s">
        <v>591</v>
      </c>
      <c r="C290" s="116" t="s">
        <v>45</v>
      </c>
      <c r="D290" s="115" t="s">
        <v>42</v>
      </c>
      <c r="E290" s="115" t="s">
        <v>522</v>
      </c>
      <c r="F290" s="115" t="s">
        <v>46</v>
      </c>
      <c r="G290" s="115"/>
      <c r="H290" s="117">
        <v>0</v>
      </c>
      <c r="I290" s="117">
        <v>24796.59</v>
      </c>
      <c r="J290" s="118" t="s">
        <v>47</v>
      </c>
    </row>
    <row r="291" spans="1:10" hidden="1" x14ac:dyDescent="0.25">
      <c r="A291" s="114" t="s">
        <v>43</v>
      </c>
      <c r="B291" s="115" t="s">
        <v>592</v>
      </c>
      <c r="C291" s="116" t="s">
        <v>45</v>
      </c>
      <c r="D291" s="115" t="s">
        <v>42</v>
      </c>
      <c r="E291" s="115" t="s">
        <v>366</v>
      </c>
      <c r="F291" s="115" t="s">
        <v>46</v>
      </c>
      <c r="G291" s="115"/>
      <c r="H291" s="117">
        <v>0</v>
      </c>
      <c r="I291" s="117">
        <v>18515.445</v>
      </c>
      <c r="J291" s="118" t="s">
        <v>47</v>
      </c>
    </row>
    <row r="292" spans="1:10" hidden="1" x14ac:dyDescent="0.25">
      <c r="A292" s="114" t="s">
        <v>43</v>
      </c>
      <c r="B292" s="115" t="s">
        <v>593</v>
      </c>
      <c r="C292" s="116" t="s">
        <v>45</v>
      </c>
      <c r="D292" s="115" t="s">
        <v>42</v>
      </c>
      <c r="E292" s="115" t="s">
        <v>257</v>
      </c>
      <c r="F292" s="115" t="s">
        <v>46</v>
      </c>
      <c r="G292" s="115"/>
      <c r="H292" s="117">
        <v>0</v>
      </c>
      <c r="I292" s="117">
        <v>16726.46</v>
      </c>
      <c r="J292" s="118" t="s">
        <v>47</v>
      </c>
    </row>
    <row r="293" spans="1:10" hidden="1" x14ac:dyDescent="0.25">
      <c r="A293" s="114" t="s">
        <v>43</v>
      </c>
      <c r="B293" s="115" t="s">
        <v>594</v>
      </c>
      <c r="C293" s="116" t="s">
        <v>45</v>
      </c>
      <c r="D293" s="115" t="s">
        <v>42</v>
      </c>
      <c r="E293" s="115" t="s">
        <v>518</v>
      </c>
      <c r="F293" s="115" t="s">
        <v>46</v>
      </c>
      <c r="G293" s="115"/>
      <c r="H293" s="117">
        <v>0</v>
      </c>
      <c r="I293" s="117">
        <v>47239.69000000001</v>
      </c>
      <c r="J293" s="118" t="s">
        <v>47</v>
      </c>
    </row>
    <row r="294" spans="1:10" hidden="1" x14ac:dyDescent="0.25">
      <c r="A294" s="114" t="s">
        <v>43</v>
      </c>
      <c r="B294" s="115" t="s">
        <v>595</v>
      </c>
      <c r="C294" s="116" t="s">
        <v>45</v>
      </c>
      <c r="D294" s="115" t="s">
        <v>42</v>
      </c>
      <c r="E294" s="115" t="s">
        <v>222</v>
      </c>
      <c r="F294" s="115" t="s">
        <v>46</v>
      </c>
      <c r="G294" s="115"/>
      <c r="H294" s="117">
        <v>0</v>
      </c>
      <c r="I294" s="117">
        <v>29661.69</v>
      </c>
      <c r="J294" s="118" t="s">
        <v>47</v>
      </c>
    </row>
    <row r="295" spans="1:10" hidden="1" x14ac:dyDescent="0.25">
      <c r="A295" s="114" t="s">
        <v>43</v>
      </c>
      <c r="B295" s="115" t="s">
        <v>596</v>
      </c>
      <c r="C295" s="116" t="s">
        <v>45</v>
      </c>
      <c r="D295" s="115" t="s">
        <v>42</v>
      </c>
      <c r="E295" s="115" t="s">
        <v>597</v>
      </c>
      <c r="F295" s="115" t="s">
        <v>46</v>
      </c>
      <c r="G295" s="115"/>
      <c r="H295" s="117">
        <v>0</v>
      </c>
      <c r="I295" s="117">
        <v>14497.55</v>
      </c>
      <c r="J295" s="118" t="s">
        <v>47</v>
      </c>
    </row>
    <row r="296" spans="1:10" hidden="1" x14ac:dyDescent="0.25">
      <c r="A296" s="114" t="s">
        <v>43</v>
      </c>
      <c r="B296" s="115" t="s">
        <v>598</v>
      </c>
      <c r="C296" s="116" t="s">
        <v>45</v>
      </c>
      <c r="D296" s="115" t="s">
        <v>42</v>
      </c>
      <c r="E296" s="115" t="s">
        <v>515</v>
      </c>
      <c r="F296" s="115" t="s">
        <v>46</v>
      </c>
      <c r="G296" s="115"/>
      <c r="H296" s="117">
        <v>0</v>
      </c>
      <c r="I296" s="117">
        <v>16944.650000000001</v>
      </c>
      <c r="J296" s="118" t="s">
        <v>47</v>
      </c>
    </row>
    <row r="297" spans="1:10" hidden="1" x14ac:dyDescent="0.25">
      <c r="A297" s="114" t="s">
        <v>43</v>
      </c>
      <c r="B297" s="115" t="s">
        <v>599</v>
      </c>
      <c r="C297" s="116" t="s">
        <v>45</v>
      </c>
      <c r="D297" s="115" t="s">
        <v>42</v>
      </c>
      <c r="E297" s="115" t="s">
        <v>192</v>
      </c>
      <c r="F297" s="115" t="s">
        <v>46</v>
      </c>
      <c r="G297" s="115"/>
      <c r="H297" s="117">
        <v>0</v>
      </c>
      <c r="I297" s="117">
        <v>48264.95</v>
      </c>
      <c r="J297" s="118" t="s">
        <v>47</v>
      </c>
    </row>
    <row r="298" spans="1:10" hidden="1" x14ac:dyDescent="0.25">
      <c r="A298" s="114" t="s">
        <v>43</v>
      </c>
      <c r="B298" s="115" t="s">
        <v>600</v>
      </c>
      <c r="C298" s="116" t="s">
        <v>45</v>
      </c>
      <c r="D298" s="115" t="s">
        <v>42</v>
      </c>
      <c r="E298" s="115" t="s">
        <v>296</v>
      </c>
      <c r="F298" s="115" t="s">
        <v>46</v>
      </c>
      <c r="G298" s="115"/>
      <c r="H298" s="117">
        <v>0</v>
      </c>
      <c r="I298" s="117">
        <v>31633.99</v>
      </c>
      <c r="J298" s="118" t="s">
        <v>47</v>
      </c>
    </row>
    <row r="299" spans="1:10" hidden="1" x14ac:dyDescent="0.25">
      <c r="A299" s="114" t="s">
        <v>43</v>
      </c>
      <c r="B299" s="115" t="s">
        <v>601</v>
      </c>
      <c r="C299" s="116" t="s">
        <v>45</v>
      </c>
      <c r="D299" s="115" t="s">
        <v>42</v>
      </c>
      <c r="E299" s="115" t="s">
        <v>366</v>
      </c>
      <c r="F299" s="115" t="s">
        <v>46</v>
      </c>
      <c r="G299" s="115"/>
      <c r="H299" s="117">
        <v>0</v>
      </c>
      <c r="I299" s="117">
        <v>14671.76</v>
      </c>
      <c r="J299" s="118" t="s">
        <v>47</v>
      </c>
    </row>
    <row r="300" spans="1:10" hidden="1" x14ac:dyDescent="0.25">
      <c r="A300" s="114" t="s">
        <v>43</v>
      </c>
      <c r="B300" s="115" t="s">
        <v>602</v>
      </c>
      <c r="C300" s="116" t="s">
        <v>45</v>
      </c>
      <c r="D300" s="115" t="s">
        <v>42</v>
      </c>
      <c r="E300" s="115" t="s">
        <v>192</v>
      </c>
      <c r="F300" s="115" t="s">
        <v>46</v>
      </c>
      <c r="G300" s="115"/>
      <c r="H300" s="117">
        <v>15088.42</v>
      </c>
      <c r="I300" s="117">
        <v>0</v>
      </c>
      <c r="J300" s="118" t="s">
        <v>47</v>
      </c>
    </row>
    <row r="301" spans="1:10" hidden="1" x14ac:dyDescent="0.25">
      <c r="A301" s="114" t="s">
        <v>43</v>
      </c>
      <c r="B301" s="115" t="s">
        <v>603</v>
      </c>
      <c r="C301" s="116" t="s">
        <v>45</v>
      </c>
      <c r="D301" s="115" t="s">
        <v>42</v>
      </c>
      <c r="E301" s="115" t="s">
        <v>192</v>
      </c>
      <c r="F301" s="115" t="s">
        <v>46</v>
      </c>
      <c r="G301" s="115"/>
      <c r="H301" s="117">
        <v>15751.6</v>
      </c>
      <c r="I301" s="117">
        <v>0</v>
      </c>
      <c r="J301" s="118" t="s">
        <v>47</v>
      </c>
    </row>
    <row r="302" spans="1:10" hidden="1" x14ac:dyDescent="0.25">
      <c r="A302" s="114" t="s">
        <v>43</v>
      </c>
      <c r="B302" s="115" t="s">
        <v>604</v>
      </c>
      <c r="C302" s="116" t="s">
        <v>45</v>
      </c>
      <c r="D302" s="115" t="s">
        <v>42</v>
      </c>
      <c r="E302" s="115" t="s">
        <v>605</v>
      </c>
      <c r="F302" s="115" t="s">
        <v>46</v>
      </c>
      <c r="G302" s="115"/>
      <c r="H302" s="117">
        <v>0</v>
      </c>
      <c r="I302" s="117">
        <v>30510.05</v>
      </c>
      <c r="J302" s="118" t="s">
        <v>47</v>
      </c>
    </row>
    <row r="303" spans="1:10" hidden="1" x14ac:dyDescent="0.25">
      <c r="A303" s="114" t="s">
        <v>43</v>
      </c>
      <c r="B303" s="115" t="s">
        <v>606</v>
      </c>
      <c r="C303" s="116" t="s">
        <v>45</v>
      </c>
      <c r="D303" s="115" t="s">
        <v>42</v>
      </c>
      <c r="E303" s="115" t="s">
        <v>433</v>
      </c>
      <c r="F303" s="115" t="s">
        <v>46</v>
      </c>
      <c r="G303" s="115"/>
      <c r="H303" s="117">
        <v>0</v>
      </c>
      <c r="I303" s="117">
        <v>15982.8</v>
      </c>
      <c r="J303" s="118" t="s">
        <v>47</v>
      </c>
    </row>
    <row r="304" spans="1:10" hidden="1" x14ac:dyDescent="0.25">
      <c r="A304" s="114" t="s">
        <v>43</v>
      </c>
      <c r="B304" s="115" t="s">
        <v>607</v>
      </c>
      <c r="C304" s="116" t="s">
        <v>45</v>
      </c>
      <c r="D304" s="115" t="s">
        <v>42</v>
      </c>
      <c r="E304" s="115" t="s">
        <v>408</v>
      </c>
      <c r="F304" s="115" t="s">
        <v>46</v>
      </c>
      <c r="G304" s="115"/>
      <c r="H304" s="117">
        <v>0</v>
      </c>
      <c r="I304" s="117">
        <v>57136.79</v>
      </c>
      <c r="J304" s="118" t="s">
        <v>47</v>
      </c>
    </row>
    <row r="305" spans="1:10" hidden="1" x14ac:dyDescent="0.25">
      <c r="A305" s="114" t="s">
        <v>43</v>
      </c>
      <c r="B305" s="115" t="s">
        <v>608</v>
      </c>
      <c r="C305" s="116" t="s">
        <v>45</v>
      </c>
      <c r="D305" s="115" t="s">
        <v>42</v>
      </c>
      <c r="E305" s="115" t="s">
        <v>609</v>
      </c>
      <c r="F305" s="115" t="s">
        <v>46</v>
      </c>
      <c r="G305" s="115"/>
      <c r="H305" s="117">
        <v>0</v>
      </c>
      <c r="I305" s="117">
        <v>99251.42</v>
      </c>
      <c r="J305" s="118" t="s">
        <v>47</v>
      </c>
    </row>
    <row r="306" spans="1:10" hidden="1" x14ac:dyDescent="0.25">
      <c r="A306" s="114" t="s">
        <v>43</v>
      </c>
      <c r="B306" s="115" t="s">
        <v>610</v>
      </c>
      <c r="C306" s="116" t="s">
        <v>45</v>
      </c>
      <c r="D306" s="115" t="s">
        <v>42</v>
      </c>
      <c r="E306" s="115" t="s">
        <v>321</v>
      </c>
      <c r="F306" s="115" t="s">
        <v>46</v>
      </c>
      <c r="G306" s="115"/>
      <c r="H306" s="117">
        <v>0</v>
      </c>
      <c r="I306" s="117">
        <v>23363.17</v>
      </c>
      <c r="J306" s="118" t="s">
        <v>47</v>
      </c>
    </row>
    <row r="307" spans="1:10" hidden="1" x14ac:dyDescent="0.25">
      <c r="A307" s="114" t="s">
        <v>43</v>
      </c>
      <c r="B307" s="115" t="s">
        <v>611</v>
      </c>
      <c r="C307" s="116" t="s">
        <v>45</v>
      </c>
      <c r="D307" s="115" t="s">
        <v>42</v>
      </c>
      <c r="E307" s="115" t="s">
        <v>288</v>
      </c>
      <c r="F307" s="115" t="s">
        <v>46</v>
      </c>
      <c r="G307" s="115"/>
      <c r="H307" s="117">
        <v>0</v>
      </c>
      <c r="I307" s="117">
        <v>61759</v>
      </c>
      <c r="J307" s="118" t="s">
        <v>47</v>
      </c>
    </row>
    <row r="308" spans="1:10" hidden="1" x14ac:dyDescent="0.25">
      <c r="A308" s="114" t="s">
        <v>43</v>
      </c>
      <c r="B308" s="115" t="s">
        <v>612</v>
      </c>
      <c r="C308" s="116" t="s">
        <v>45</v>
      </c>
      <c r="D308" s="115" t="s">
        <v>42</v>
      </c>
      <c r="E308" s="115" t="s">
        <v>213</v>
      </c>
      <c r="F308" s="115" t="s">
        <v>46</v>
      </c>
      <c r="G308" s="115"/>
      <c r="H308" s="117">
        <v>0</v>
      </c>
      <c r="I308" s="117">
        <v>19905.04</v>
      </c>
      <c r="J308" s="118" t="s">
        <v>47</v>
      </c>
    </row>
    <row r="309" spans="1:10" hidden="1" x14ac:dyDescent="0.25">
      <c r="A309" s="114" t="s">
        <v>43</v>
      </c>
      <c r="B309" s="115" t="s">
        <v>613</v>
      </c>
      <c r="C309" s="116" t="s">
        <v>45</v>
      </c>
      <c r="D309" s="115" t="s">
        <v>42</v>
      </c>
      <c r="E309" s="115" t="s">
        <v>438</v>
      </c>
      <c r="F309" s="115" t="s">
        <v>46</v>
      </c>
      <c r="G309" s="115"/>
      <c r="H309" s="117">
        <v>0</v>
      </c>
      <c r="I309" s="117">
        <v>14822.567500000001</v>
      </c>
      <c r="J309" s="118" t="s">
        <v>47</v>
      </c>
    </row>
    <row r="310" spans="1:10" hidden="1" x14ac:dyDescent="0.25">
      <c r="A310" s="114" t="s">
        <v>43</v>
      </c>
      <c r="B310" s="115" t="s">
        <v>614</v>
      </c>
      <c r="C310" s="116" t="s">
        <v>45</v>
      </c>
      <c r="D310" s="115" t="s">
        <v>42</v>
      </c>
      <c r="E310" s="115" t="s">
        <v>257</v>
      </c>
      <c r="F310" s="115" t="s">
        <v>46</v>
      </c>
      <c r="G310" s="115"/>
      <c r="H310" s="117">
        <v>0</v>
      </c>
      <c r="I310" s="117">
        <v>14060.34</v>
      </c>
      <c r="J310" s="118" t="s">
        <v>47</v>
      </c>
    </row>
    <row r="311" spans="1:10" hidden="1" x14ac:dyDescent="0.25">
      <c r="A311" s="114" t="s">
        <v>43</v>
      </c>
      <c r="B311" s="115" t="s">
        <v>615</v>
      </c>
      <c r="C311" s="116" t="s">
        <v>45</v>
      </c>
      <c r="D311" s="115" t="s">
        <v>42</v>
      </c>
      <c r="E311" s="115" t="s">
        <v>207</v>
      </c>
      <c r="F311" s="115" t="s">
        <v>46</v>
      </c>
      <c r="G311" s="115"/>
      <c r="H311" s="117">
        <v>0</v>
      </c>
      <c r="I311" s="117">
        <v>27336.58</v>
      </c>
      <c r="J311" s="118" t="s">
        <v>47</v>
      </c>
    </row>
    <row r="312" spans="1:10" hidden="1" x14ac:dyDescent="0.25">
      <c r="A312" s="114" t="s">
        <v>43</v>
      </c>
      <c r="B312" s="115" t="s">
        <v>616</v>
      </c>
      <c r="C312" s="116" t="s">
        <v>45</v>
      </c>
      <c r="D312" s="115" t="s">
        <v>42</v>
      </c>
      <c r="E312" s="115" t="s">
        <v>617</v>
      </c>
      <c r="F312" s="115" t="s">
        <v>46</v>
      </c>
      <c r="G312" s="115"/>
      <c r="H312" s="117">
        <v>0</v>
      </c>
      <c r="I312" s="117">
        <v>53408</v>
      </c>
      <c r="J312" s="118" t="s">
        <v>47</v>
      </c>
    </row>
    <row r="313" spans="1:10" hidden="1" x14ac:dyDescent="0.25">
      <c r="A313" s="114" t="s">
        <v>43</v>
      </c>
      <c r="B313" s="115" t="s">
        <v>618</v>
      </c>
      <c r="C313" s="116" t="s">
        <v>45</v>
      </c>
      <c r="D313" s="115" t="s">
        <v>42</v>
      </c>
      <c r="E313" s="115" t="s">
        <v>373</v>
      </c>
      <c r="F313" s="115" t="s">
        <v>46</v>
      </c>
      <c r="G313" s="115"/>
      <c r="H313" s="117">
        <v>0</v>
      </c>
      <c r="I313" s="117">
        <v>17360.13</v>
      </c>
      <c r="J313" s="118" t="s">
        <v>47</v>
      </c>
    </row>
    <row r="314" spans="1:10" hidden="1" x14ac:dyDescent="0.25">
      <c r="A314" s="114" t="s">
        <v>43</v>
      </c>
      <c r="B314" s="115" t="s">
        <v>619</v>
      </c>
      <c r="C314" s="116" t="s">
        <v>45</v>
      </c>
      <c r="D314" s="115" t="s">
        <v>42</v>
      </c>
      <c r="E314" s="115" t="s">
        <v>620</v>
      </c>
      <c r="F314" s="115" t="s">
        <v>46</v>
      </c>
      <c r="G314" s="115"/>
      <c r="H314" s="117">
        <v>0</v>
      </c>
      <c r="I314" s="117">
        <v>28183.759999999998</v>
      </c>
      <c r="J314" s="118" t="s">
        <v>47</v>
      </c>
    </row>
    <row r="315" spans="1:10" hidden="1" x14ac:dyDescent="0.25">
      <c r="A315" s="114" t="s">
        <v>43</v>
      </c>
      <c r="B315" s="115" t="s">
        <v>621</v>
      </c>
      <c r="C315" s="116" t="s">
        <v>45</v>
      </c>
      <c r="D315" s="115" t="s">
        <v>42</v>
      </c>
      <c r="E315" s="115" t="s">
        <v>518</v>
      </c>
      <c r="F315" s="115" t="s">
        <v>46</v>
      </c>
      <c r="G315" s="115"/>
      <c r="H315" s="117">
        <v>0</v>
      </c>
      <c r="I315" s="117">
        <v>16441.510000000002</v>
      </c>
      <c r="J315" s="118" t="s">
        <v>47</v>
      </c>
    </row>
    <row r="316" spans="1:10" hidden="1" x14ac:dyDescent="0.25">
      <c r="A316" s="114" t="s">
        <v>43</v>
      </c>
      <c r="B316" s="115" t="s">
        <v>622</v>
      </c>
      <c r="C316" s="116" t="s">
        <v>45</v>
      </c>
      <c r="D316" s="115" t="s">
        <v>42</v>
      </c>
      <c r="E316" s="115" t="s">
        <v>561</v>
      </c>
      <c r="F316" s="115" t="s">
        <v>46</v>
      </c>
      <c r="G316" s="115"/>
      <c r="H316" s="117">
        <v>0</v>
      </c>
      <c r="I316" s="117">
        <v>14774.2</v>
      </c>
      <c r="J316" s="118" t="s">
        <v>47</v>
      </c>
    </row>
    <row r="317" spans="1:10" hidden="1" x14ac:dyDescent="0.25">
      <c r="A317" s="114" t="s">
        <v>43</v>
      </c>
      <c r="B317" s="115" t="s">
        <v>623</v>
      </c>
      <c r="C317" s="116" t="s">
        <v>45</v>
      </c>
      <c r="D317" s="115" t="s">
        <v>42</v>
      </c>
      <c r="E317" s="115" t="s">
        <v>183</v>
      </c>
      <c r="F317" s="115" t="s">
        <v>46</v>
      </c>
      <c r="G317" s="115"/>
      <c r="H317" s="117">
        <v>0</v>
      </c>
      <c r="I317" s="117">
        <v>43999.91</v>
      </c>
      <c r="J317" s="118" t="s">
        <v>47</v>
      </c>
    </row>
    <row r="318" spans="1:10" hidden="1" x14ac:dyDescent="0.25">
      <c r="A318" s="114" t="s">
        <v>43</v>
      </c>
      <c r="B318" s="115" t="s">
        <v>624</v>
      </c>
      <c r="C318" s="116" t="s">
        <v>45</v>
      </c>
      <c r="D318" s="115" t="s">
        <v>42</v>
      </c>
      <c r="E318" s="115" t="s">
        <v>438</v>
      </c>
      <c r="F318" s="115" t="s">
        <v>46</v>
      </c>
      <c r="G318" s="115"/>
      <c r="H318" s="117">
        <v>0</v>
      </c>
      <c r="I318" s="117">
        <v>18349.135000000002</v>
      </c>
      <c r="J318" s="118" t="s">
        <v>47</v>
      </c>
    </row>
    <row r="319" spans="1:10" hidden="1" x14ac:dyDescent="0.25">
      <c r="A319" s="114" t="s">
        <v>43</v>
      </c>
      <c r="B319" s="115" t="s">
        <v>625</v>
      </c>
      <c r="C319" s="116" t="s">
        <v>45</v>
      </c>
      <c r="D319" s="115" t="s">
        <v>42</v>
      </c>
      <c r="E319" s="115" t="s">
        <v>626</v>
      </c>
      <c r="F319" s="115" t="s">
        <v>46</v>
      </c>
      <c r="G319" s="115"/>
      <c r="H319" s="117">
        <v>0</v>
      </c>
      <c r="I319" s="117">
        <v>61386</v>
      </c>
      <c r="J319" s="118" t="s">
        <v>47</v>
      </c>
    </row>
    <row r="320" spans="1:10" hidden="1" x14ac:dyDescent="0.25">
      <c r="A320" s="114" t="s">
        <v>43</v>
      </c>
      <c r="B320" s="115" t="s">
        <v>627</v>
      </c>
      <c r="C320" s="116" t="s">
        <v>45</v>
      </c>
      <c r="D320" s="115" t="s">
        <v>42</v>
      </c>
      <c r="E320" s="115" t="s">
        <v>422</v>
      </c>
      <c r="F320" s="115" t="s">
        <v>46</v>
      </c>
      <c r="G320" s="115"/>
      <c r="H320" s="117">
        <v>0</v>
      </c>
      <c r="I320" s="117">
        <v>66904.62</v>
      </c>
      <c r="J320" s="118" t="s">
        <v>47</v>
      </c>
    </row>
    <row r="321" spans="1:10" hidden="1" x14ac:dyDescent="0.25">
      <c r="A321" s="114" t="s">
        <v>43</v>
      </c>
      <c r="B321" s="115" t="s">
        <v>628</v>
      </c>
      <c r="C321" s="116" t="s">
        <v>45</v>
      </c>
      <c r="D321" s="115" t="s">
        <v>42</v>
      </c>
      <c r="E321" s="115" t="s">
        <v>326</v>
      </c>
      <c r="F321" s="115" t="s">
        <v>46</v>
      </c>
      <c r="G321" s="115"/>
      <c r="H321" s="117">
        <v>0</v>
      </c>
      <c r="I321" s="117">
        <v>28682.77</v>
      </c>
      <c r="J321" s="118" t="s">
        <v>47</v>
      </c>
    </row>
    <row r="322" spans="1:10" hidden="1" x14ac:dyDescent="0.25">
      <c r="A322" s="114" t="s">
        <v>43</v>
      </c>
      <c r="B322" s="115" t="s">
        <v>629</v>
      </c>
      <c r="C322" s="116" t="s">
        <v>45</v>
      </c>
      <c r="D322" s="115" t="s">
        <v>42</v>
      </c>
      <c r="E322" s="115" t="s">
        <v>630</v>
      </c>
      <c r="F322" s="115" t="s">
        <v>46</v>
      </c>
      <c r="G322" s="115"/>
      <c r="H322" s="117">
        <v>0</v>
      </c>
      <c r="I322" s="117">
        <v>21549.39</v>
      </c>
      <c r="J322" s="118" t="s">
        <v>47</v>
      </c>
    </row>
    <row r="323" spans="1:10" hidden="1" x14ac:dyDescent="0.25">
      <c r="A323" s="114" t="s">
        <v>43</v>
      </c>
      <c r="B323" s="115" t="s">
        <v>629</v>
      </c>
      <c r="C323" s="116" t="s">
        <v>45</v>
      </c>
      <c r="D323" s="115" t="s">
        <v>42</v>
      </c>
      <c r="E323" s="115" t="s">
        <v>366</v>
      </c>
      <c r="F323" s="115" t="s">
        <v>46</v>
      </c>
      <c r="G323" s="115"/>
      <c r="H323" s="117">
        <v>0</v>
      </c>
      <c r="I323" s="117">
        <v>14031.9</v>
      </c>
      <c r="J323" s="118" t="s">
        <v>47</v>
      </c>
    </row>
    <row r="324" spans="1:10" hidden="1" x14ac:dyDescent="0.25">
      <c r="A324" s="114" t="s">
        <v>43</v>
      </c>
      <c r="B324" s="115" t="s">
        <v>631</v>
      </c>
      <c r="C324" s="116" t="s">
        <v>45</v>
      </c>
      <c r="D324" s="115" t="s">
        <v>42</v>
      </c>
      <c r="E324" s="115" t="s">
        <v>274</v>
      </c>
      <c r="F324" s="115" t="s">
        <v>46</v>
      </c>
      <c r="G324" s="115"/>
      <c r="H324" s="117">
        <v>0</v>
      </c>
      <c r="I324" s="117">
        <v>46603.520000000004</v>
      </c>
      <c r="J324" s="118" t="s">
        <v>47</v>
      </c>
    </row>
    <row r="325" spans="1:10" hidden="1" x14ac:dyDescent="0.25">
      <c r="A325" s="114" t="s">
        <v>43</v>
      </c>
      <c r="B325" s="115" t="s">
        <v>632</v>
      </c>
      <c r="C325" s="116" t="s">
        <v>45</v>
      </c>
      <c r="D325" s="115" t="s">
        <v>42</v>
      </c>
      <c r="E325" s="115" t="s">
        <v>259</v>
      </c>
      <c r="F325" s="115" t="s">
        <v>46</v>
      </c>
      <c r="G325" s="115"/>
      <c r="H325" s="117">
        <v>0</v>
      </c>
      <c r="I325" s="117">
        <v>63203.38</v>
      </c>
      <c r="J325" s="118" t="s">
        <v>47</v>
      </c>
    </row>
    <row r="326" spans="1:10" hidden="1" x14ac:dyDescent="0.25">
      <c r="A326" s="114" t="s">
        <v>43</v>
      </c>
      <c r="B326" s="115" t="s">
        <v>633</v>
      </c>
      <c r="C326" s="116" t="s">
        <v>45</v>
      </c>
      <c r="D326" s="115" t="s">
        <v>42</v>
      </c>
      <c r="E326" s="115" t="s">
        <v>460</v>
      </c>
      <c r="F326" s="115" t="s">
        <v>46</v>
      </c>
      <c r="G326" s="115"/>
      <c r="H326" s="117">
        <v>0</v>
      </c>
      <c r="I326" s="117">
        <v>20609.849999999999</v>
      </c>
      <c r="J326" s="118" t="s">
        <v>47</v>
      </c>
    </row>
    <row r="327" spans="1:10" hidden="1" x14ac:dyDescent="0.25">
      <c r="A327" s="114" t="s">
        <v>43</v>
      </c>
      <c r="B327" s="115" t="s">
        <v>634</v>
      </c>
      <c r="C327" s="116" t="s">
        <v>45</v>
      </c>
      <c r="D327" s="115" t="s">
        <v>42</v>
      </c>
      <c r="E327" s="115" t="s">
        <v>635</v>
      </c>
      <c r="F327" s="115" t="s">
        <v>46</v>
      </c>
      <c r="G327" s="115"/>
      <c r="H327" s="117">
        <v>0</v>
      </c>
      <c r="I327" s="117">
        <v>44197.11</v>
      </c>
      <c r="J327" s="118" t="s">
        <v>47</v>
      </c>
    </row>
    <row r="328" spans="1:10" hidden="1" x14ac:dyDescent="0.25">
      <c r="A328" s="114" t="s">
        <v>43</v>
      </c>
      <c r="B328" s="115" t="s">
        <v>636</v>
      </c>
      <c r="C328" s="116" t="s">
        <v>45</v>
      </c>
      <c r="D328" s="115" t="s">
        <v>42</v>
      </c>
      <c r="E328" s="115" t="s">
        <v>247</v>
      </c>
      <c r="F328" s="115" t="s">
        <v>46</v>
      </c>
      <c r="G328" s="115"/>
      <c r="H328" s="117">
        <v>0</v>
      </c>
      <c r="I328" s="117">
        <v>58613.66</v>
      </c>
      <c r="J328" s="118" t="s">
        <v>47</v>
      </c>
    </row>
    <row r="329" spans="1:10" hidden="1" x14ac:dyDescent="0.25">
      <c r="A329" s="114" t="s">
        <v>43</v>
      </c>
      <c r="B329" s="115" t="s">
        <v>636</v>
      </c>
      <c r="C329" s="116" t="s">
        <v>45</v>
      </c>
      <c r="D329" s="115" t="s">
        <v>42</v>
      </c>
      <c r="E329" s="115" t="s">
        <v>259</v>
      </c>
      <c r="F329" s="115" t="s">
        <v>46</v>
      </c>
      <c r="G329" s="115"/>
      <c r="H329" s="117">
        <v>0</v>
      </c>
      <c r="I329" s="117">
        <v>19281.8</v>
      </c>
      <c r="J329" s="118" t="s">
        <v>47</v>
      </c>
    </row>
    <row r="330" spans="1:10" hidden="1" x14ac:dyDescent="0.25">
      <c r="A330" s="114" t="s">
        <v>43</v>
      </c>
      <c r="B330" s="115" t="s">
        <v>637</v>
      </c>
      <c r="C330" s="116" t="s">
        <v>45</v>
      </c>
      <c r="D330" s="115" t="s">
        <v>42</v>
      </c>
      <c r="E330" s="115" t="s">
        <v>638</v>
      </c>
      <c r="F330" s="115" t="s">
        <v>46</v>
      </c>
      <c r="G330" s="115"/>
      <c r="H330" s="117">
        <v>0</v>
      </c>
      <c r="I330" s="117">
        <v>16601.71</v>
      </c>
      <c r="J330" s="118" t="s">
        <v>47</v>
      </c>
    </row>
    <row r="331" spans="1:10" hidden="1" x14ac:dyDescent="0.25">
      <c r="A331" s="114" t="s">
        <v>43</v>
      </c>
      <c r="B331" s="115" t="s">
        <v>639</v>
      </c>
      <c r="C331" s="116" t="s">
        <v>45</v>
      </c>
      <c r="D331" s="115" t="s">
        <v>42</v>
      </c>
      <c r="E331" s="115" t="s">
        <v>249</v>
      </c>
      <c r="F331" s="115" t="s">
        <v>46</v>
      </c>
      <c r="G331" s="115"/>
      <c r="H331" s="117">
        <v>0</v>
      </c>
      <c r="I331" s="117">
        <v>20723.379999999997</v>
      </c>
      <c r="J331" s="118" t="s">
        <v>47</v>
      </c>
    </row>
    <row r="332" spans="1:10" hidden="1" x14ac:dyDescent="0.25">
      <c r="A332" s="114" t="s">
        <v>640</v>
      </c>
      <c r="B332" s="115" t="s">
        <v>641</v>
      </c>
      <c r="C332" s="116" t="s">
        <v>642</v>
      </c>
      <c r="D332" s="115" t="s">
        <v>643</v>
      </c>
      <c r="E332" s="115" t="s">
        <v>644</v>
      </c>
      <c r="F332" s="115" t="s">
        <v>46</v>
      </c>
      <c r="G332" s="115"/>
      <c r="H332" s="117">
        <v>0</v>
      </c>
      <c r="I332" s="117">
        <v>3457.5</v>
      </c>
      <c r="J332" s="118" t="s">
        <v>47</v>
      </c>
    </row>
    <row r="333" spans="1:10" hidden="1" x14ac:dyDescent="0.25">
      <c r="A333" s="114" t="s">
        <v>640</v>
      </c>
      <c r="B333" s="115" t="s">
        <v>645</v>
      </c>
      <c r="C333" s="116" t="s">
        <v>646</v>
      </c>
      <c r="D333" s="115" t="s">
        <v>647</v>
      </c>
      <c r="E333" s="115" t="s">
        <v>648</v>
      </c>
      <c r="F333" s="115" t="s">
        <v>46</v>
      </c>
      <c r="G333" s="115"/>
      <c r="H333" s="117">
        <v>0</v>
      </c>
      <c r="I333" s="117">
        <v>59855</v>
      </c>
      <c r="J333" s="118" t="s">
        <v>47</v>
      </c>
    </row>
    <row r="334" spans="1:10" hidden="1" x14ac:dyDescent="0.25">
      <c r="A334" s="114" t="s">
        <v>640</v>
      </c>
      <c r="B334" s="115" t="s">
        <v>649</v>
      </c>
      <c r="C334" s="116" t="s">
        <v>650</v>
      </c>
      <c r="D334" s="115" t="s">
        <v>651</v>
      </c>
      <c r="E334" s="115" t="s">
        <v>382</v>
      </c>
      <c r="F334" s="115" t="s">
        <v>46</v>
      </c>
      <c r="G334" s="115"/>
      <c r="H334" s="117">
        <v>60283</v>
      </c>
      <c r="I334" s="117">
        <v>37057</v>
      </c>
      <c r="J334" s="118" t="s">
        <v>47</v>
      </c>
    </row>
    <row r="335" spans="1:10" hidden="1" x14ac:dyDescent="0.25">
      <c r="A335" s="114" t="s">
        <v>640</v>
      </c>
      <c r="B335" s="115" t="s">
        <v>652</v>
      </c>
      <c r="C335" s="116" t="s">
        <v>642</v>
      </c>
      <c r="D335" s="115" t="s">
        <v>653</v>
      </c>
      <c r="E335" s="115" t="s">
        <v>371</v>
      </c>
      <c r="F335" s="115" t="s">
        <v>46</v>
      </c>
      <c r="G335" s="115"/>
      <c r="H335" s="117">
        <v>0</v>
      </c>
      <c r="I335" s="117">
        <v>49100</v>
      </c>
      <c r="J335" s="118" t="s">
        <v>47</v>
      </c>
    </row>
    <row r="336" spans="1:10" hidden="1" x14ac:dyDescent="0.25">
      <c r="A336" s="114" t="s">
        <v>640</v>
      </c>
      <c r="B336" s="115" t="s">
        <v>654</v>
      </c>
      <c r="C336" s="116" t="s">
        <v>646</v>
      </c>
      <c r="D336" s="115" t="s">
        <v>42</v>
      </c>
      <c r="E336" s="115" t="s">
        <v>245</v>
      </c>
      <c r="F336" s="115" t="s">
        <v>46</v>
      </c>
      <c r="G336" s="115"/>
      <c r="H336" s="117">
        <v>185905</v>
      </c>
      <c r="I336" s="117">
        <v>140256</v>
      </c>
      <c r="J336" s="118" t="s">
        <v>47</v>
      </c>
    </row>
    <row r="337" spans="1:10" x14ac:dyDescent="0.25">
      <c r="A337" s="114" t="s">
        <v>655</v>
      </c>
      <c r="B337" s="115" t="s">
        <v>656</v>
      </c>
      <c r="C337" s="116">
        <v>15</v>
      </c>
      <c r="D337" s="115" t="s">
        <v>657</v>
      </c>
      <c r="E337" s="115" t="s">
        <v>658</v>
      </c>
      <c r="F337" s="115" t="s">
        <v>322</v>
      </c>
      <c r="G337" s="115" t="s">
        <v>659</v>
      </c>
      <c r="H337" s="117">
        <v>0</v>
      </c>
      <c r="I337" s="117">
        <v>179161</v>
      </c>
      <c r="J337" s="118" t="s">
        <v>324</v>
      </c>
    </row>
    <row r="338" spans="1:10" x14ac:dyDescent="0.25">
      <c r="A338" s="114" t="s">
        <v>655</v>
      </c>
      <c r="B338" s="115" t="s">
        <v>660</v>
      </c>
      <c r="C338" s="116">
        <v>9</v>
      </c>
      <c r="D338" s="115" t="s">
        <v>661</v>
      </c>
      <c r="E338" s="115" t="s">
        <v>578</v>
      </c>
      <c r="F338" s="115" t="s">
        <v>322</v>
      </c>
      <c r="G338" s="115" t="s">
        <v>662</v>
      </c>
      <c r="H338" s="117">
        <v>0</v>
      </c>
      <c r="I338" s="117">
        <v>14550</v>
      </c>
      <c r="J338" s="118" t="s">
        <v>324</v>
      </c>
    </row>
    <row r="339" spans="1:10" hidden="1" x14ac:dyDescent="0.25">
      <c r="A339" s="114" t="s">
        <v>43</v>
      </c>
      <c r="B339" s="115" t="s">
        <v>663</v>
      </c>
      <c r="C339" s="116" t="s">
        <v>45</v>
      </c>
      <c r="D339" s="115" t="s">
        <v>664</v>
      </c>
      <c r="E339" s="115" t="s">
        <v>316</v>
      </c>
      <c r="F339" s="115" t="s">
        <v>46</v>
      </c>
      <c r="G339" s="115"/>
      <c r="H339" s="117">
        <v>0</v>
      </c>
      <c r="I339" s="117">
        <v>21173.900000000023</v>
      </c>
      <c r="J339" s="118" t="s">
        <v>47</v>
      </c>
    </row>
    <row r="340" spans="1:10" hidden="1" x14ac:dyDescent="0.25">
      <c r="A340" s="114" t="s">
        <v>43</v>
      </c>
      <c r="B340" s="115" t="s">
        <v>665</v>
      </c>
      <c r="C340" s="116" t="s">
        <v>45</v>
      </c>
      <c r="D340" s="115" t="s">
        <v>42</v>
      </c>
      <c r="E340" s="115" t="s">
        <v>483</v>
      </c>
      <c r="F340" s="115" t="s">
        <v>46</v>
      </c>
      <c r="G340" s="115"/>
      <c r="H340" s="117">
        <v>0</v>
      </c>
      <c r="I340" s="117">
        <v>1117.7799999999988</v>
      </c>
      <c r="J340" s="118" t="s">
        <v>47</v>
      </c>
    </row>
    <row r="341" spans="1:10" hidden="1" x14ac:dyDescent="0.25">
      <c r="A341" s="114" t="s">
        <v>43</v>
      </c>
      <c r="B341" s="115" t="s">
        <v>666</v>
      </c>
      <c r="C341" s="116" t="s">
        <v>45</v>
      </c>
      <c r="D341" s="115" t="s">
        <v>667</v>
      </c>
      <c r="E341" s="115" t="s">
        <v>333</v>
      </c>
      <c r="F341" s="115" t="s">
        <v>46</v>
      </c>
      <c r="G341" s="115"/>
      <c r="H341" s="117">
        <v>0</v>
      </c>
      <c r="I341" s="117">
        <v>4168.79</v>
      </c>
      <c r="J341" s="118" t="s">
        <v>47</v>
      </c>
    </row>
    <row r="342" spans="1:10" hidden="1" x14ac:dyDescent="0.25">
      <c r="A342" s="114" t="s">
        <v>43</v>
      </c>
      <c r="B342" s="115" t="s">
        <v>668</v>
      </c>
      <c r="C342" s="116" t="s">
        <v>45</v>
      </c>
      <c r="D342" s="115" t="s">
        <v>42</v>
      </c>
      <c r="E342" s="115" t="s">
        <v>669</v>
      </c>
      <c r="F342" s="115" t="s">
        <v>46</v>
      </c>
      <c r="G342" s="115"/>
      <c r="H342" s="117">
        <v>0</v>
      </c>
      <c r="I342" s="117">
        <v>1103.119999999999</v>
      </c>
      <c r="J342" s="118" t="s">
        <v>47</v>
      </c>
    </row>
    <row r="343" spans="1:10" hidden="1" x14ac:dyDescent="0.25">
      <c r="A343" s="114" t="s">
        <v>43</v>
      </c>
      <c r="B343" s="115" t="s">
        <v>670</v>
      </c>
      <c r="C343" s="116" t="s">
        <v>45</v>
      </c>
      <c r="D343" s="115" t="s">
        <v>42</v>
      </c>
      <c r="E343" s="115" t="s">
        <v>671</v>
      </c>
      <c r="F343" s="115" t="s">
        <v>46</v>
      </c>
      <c r="G343" s="115"/>
      <c r="H343" s="117">
        <v>0</v>
      </c>
      <c r="I343" s="117">
        <v>21124.15</v>
      </c>
      <c r="J343" s="118" t="s">
        <v>47</v>
      </c>
    </row>
    <row r="344" spans="1:10" hidden="1" x14ac:dyDescent="0.25">
      <c r="A344" s="114" t="s">
        <v>43</v>
      </c>
      <c r="B344" s="115" t="s">
        <v>672</v>
      </c>
      <c r="C344" s="116" t="s">
        <v>45</v>
      </c>
      <c r="D344" s="115" t="s">
        <v>42</v>
      </c>
      <c r="E344" s="115" t="s">
        <v>366</v>
      </c>
      <c r="F344" s="115" t="s">
        <v>46</v>
      </c>
      <c r="G344" s="115"/>
      <c r="H344" s="117">
        <v>0</v>
      </c>
      <c r="I344" s="117">
        <v>31184.98</v>
      </c>
      <c r="J344" s="118" t="s">
        <v>47</v>
      </c>
    </row>
    <row r="345" spans="1:10" x14ac:dyDescent="0.25">
      <c r="A345" s="114" t="s">
        <v>317</v>
      </c>
      <c r="B345" s="115" t="s">
        <v>673</v>
      </c>
      <c r="C345" s="116" t="s">
        <v>674</v>
      </c>
      <c r="D345" s="115" t="s">
        <v>675</v>
      </c>
      <c r="E345" s="115" t="s">
        <v>676</v>
      </c>
      <c r="F345" s="115" t="s">
        <v>322</v>
      </c>
      <c r="G345" s="115" t="s">
        <v>677</v>
      </c>
      <c r="H345" s="117">
        <v>0</v>
      </c>
      <c r="I345" s="117">
        <v>11410</v>
      </c>
      <c r="J345" s="118" t="s">
        <v>678</v>
      </c>
    </row>
    <row r="346" spans="1:10" x14ac:dyDescent="0.25">
      <c r="A346" s="114" t="s">
        <v>679</v>
      </c>
      <c r="B346" s="115" t="s">
        <v>680</v>
      </c>
      <c r="C346" s="116" t="s">
        <v>681</v>
      </c>
      <c r="D346" s="115" t="s">
        <v>675</v>
      </c>
      <c r="E346" s="115" t="s">
        <v>237</v>
      </c>
      <c r="F346" s="115" t="s">
        <v>322</v>
      </c>
      <c r="G346" s="115" t="s">
        <v>682</v>
      </c>
      <c r="H346" s="117">
        <v>0</v>
      </c>
      <c r="I346" s="117">
        <v>50000</v>
      </c>
      <c r="J346" s="118" t="s">
        <v>678</v>
      </c>
    </row>
    <row r="347" spans="1:10" x14ac:dyDescent="0.25">
      <c r="A347" s="114" t="s">
        <v>683</v>
      </c>
      <c r="B347" s="115" t="s">
        <v>684</v>
      </c>
      <c r="C347" s="116" t="s">
        <v>685</v>
      </c>
      <c r="D347" s="115" t="s">
        <v>686</v>
      </c>
      <c r="E347" s="115" t="s">
        <v>397</v>
      </c>
      <c r="F347" s="115" t="s">
        <v>355</v>
      </c>
      <c r="G347" s="115" t="s">
        <v>687</v>
      </c>
      <c r="H347" s="117">
        <v>697442.68</v>
      </c>
      <c r="I347" s="117">
        <v>0</v>
      </c>
      <c r="J347" s="118" t="s">
        <v>688</v>
      </c>
    </row>
    <row r="348" spans="1:10" x14ac:dyDescent="0.25">
      <c r="A348" s="114" t="s">
        <v>335</v>
      </c>
      <c r="B348" s="115" t="s">
        <v>689</v>
      </c>
      <c r="C348" s="116">
        <v>9</v>
      </c>
      <c r="D348" s="115" t="s">
        <v>690</v>
      </c>
      <c r="E348" s="115" t="s">
        <v>458</v>
      </c>
      <c r="F348" s="115" t="s">
        <v>355</v>
      </c>
      <c r="G348" s="115" t="s">
        <v>691</v>
      </c>
      <c r="H348" s="117">
        <v>155847.45000000001</v>
      </c>
      <c r="I348" s="117">
        <v>0</v>
      </c>
      <c r="J348" s="118" t="s">
        <v>678</v>
      </c>
    </row>
    <row r="349" spans="1:10" x14ac:dyDescent="0.25">
      <c r="A349" s="114" t="s">
        <v>335</v>
      </c>
      <c r="B349" s="115" t="s">
        <v>689</v>
      </c>
      <c r="C349" s="116">
        <v>9</v>
      </c>
      <c r="D349" s="115" t="s">
        <v>690</v>
      </c>
      <c r="E349" s="115" t="s">
        <v>458</v>
      </c>
      <c r="F349" s="115" t="s">
        <v>355</v>
      </c>
      <c r="G349" s="115" t="s">
        <v>692</v>
      </c>
      <c r="H349" s="117">
        <v>113343.6</v>
      </c>
      <c r="I349" s="117">
        <v>0</v>
      </c>
      <c r="J349" s="118" t="s">
        <v>678</v>
      </c>
    </row>
    <row r="350" spans="1:10" x14ac:dyDescent="0.25">
      <c r="A350" s="114" t="s">
        <v>335</v>
      </c>
      <c r="B350" s="115" t="s">
        <v>689</v>
      </c>
      <c r="C350" s="116">
        <v>9</v>
      </c>
      <c r="D350" s="115" t="s">
        <v>690</v>
      </c>
      <c r="E350" s="115" t="s">
        <v>458</v>
      </c>
      <c r="F350" s="115" t="s">
        <v>355</v>
      </c>
      <c r="G350" s="115" t="s">
        <v>693</v>
      </c>
      <c r="H350" s="117">
        <v>85007.7</v>
      </c>
      <c r="I350" s="117">
        <v>0</v>
      </c>
      <c r="J350" s="118" t="s">
        <v>678</v>
      </c>
    </row>
    <row r="351" spans="1:10" x14ac:dyDescent="0.25">
      <c r="A351" s="114" t="s">
        <v>335</v>
      </c>
      <c r="B351" s="115" t="s">
        <v>689</v>
      </c>
      <c r="C351" s="116">
        <v>9</v>
      </c>
      <c r="D351" s="115" t="s">
        <v>690</v>
      </c>
      <c r="E351" s="115" t="s">
        <v>458</v>
      </c>
      <c r="F351" s="115" t="s">
        <v>355</v>
      </c>
      <c r="G351" s="115" t="s">
        <v>694</v>
      </c>
      <c r="H351" s="117">
        <v>240645.2</v>
      </c>
      <c r="I351" s="117">
        <v>0</v>
      </c>
      <c r="J351" s="118" t="s">
        <v>678</v>
      </c>
    </row>
    <row r="352" spans="1:10" x14ac:dyDescent="0.25">
      <c r="A352" s="114" t="s">
        <v>335</v>
      </c>
      <c r="B352" s="115" t="s">
        <v>689</v>
      </c>
      <c r="C352" s="116">
        <v>9</v>
      </c>
      <c r="D352" s="115" t="s">
        <v>690</v>
      </c>
      <c r="E352" s="115" t="s">
        <v>458</v>
      </c>
      <c r="F352" s="115" t="s">
        <v>355</v>
      </c>
      <c r="G352" s="115" t="s">
        <v>695</v>
      </c>
      <c r="H352" s="117">
        <v>311423.2</v>
      </c>
      <c r="I352" s="117">
        <v>0</v>
      </c>
      <c r="J352" s="118" t="s">
        <v>678</v>
      </c>
    </row>
    <row r="353" spans="1:10" x14ac:dyDescent="0.25">
      <c r="A353" s="114" t="s">
        <v>335</v>
      </c>
      <c r="B353" s="115" t="s">
        <v>689</v>
      </c>
      <c r="C353" s="116">
        <v>9</v>
      </c>
      <c r="D353" s="115" t="s">
        <v>690</v>
      </c>
      <c r="E353" s="115" t="s">
        <v>458</v>
      </c>
      <c r="F353" s="115" t="s">
        <v>355</v>
      </c>
      <c r="G353" s="115" t="s">
        <v>696</v>
      </c>
      <c r="H353" s="117">
        <v>56671.8</v>
      </c>
      <c r="I353" s="117">
        <v>0</v>
      </c>
      <c r="J353" s="118" t="s">
        <v>678</v>
      </c>
    </row>
    <row r="354" spans="1:10" x14ac:dyDescent="0.25">
      <c r="A354" s="114" t="s">
        <v>335</v>
      </c>
      <c r="B354" s="115" t="s">
        <v>689</v>
      </c>
      <c r="C354" s="116">
        <v>9</v>
      </c>
      <c r="D354" s="115" t="s">
        <v>690</v>
      </c>
      <c r="E354" s="115" t="s">
        <v>458</v>
      </c>
      <c r="F354" s="115" t="s">
        <v>355</v>
      </c>
      <c r="G354" s="115" t="s">
        <v>697</v>
      </c>
      <c r="H354" s="117">
        <v>198351.3</v>
      </c>
      <c r="I354" s="117">
        <v>0</v>
      </c>
      <c r="J354" s="118" t="s">
        <v>678</v>
      </c>
    </row>
    <row r="355" spans="1:10" x14ac:dyDescent="0.25">
      <c r="A355" s="114" t="s">
        <v>335</v>
      </c>
      <c r="B355" s="115" t="s">
        <v>689</v>
      </c>
      <c r="C355" s="116">
        <v>9</v>
      </c>
      <c r="D355" s="115" t="s">
        <v>690</v>
      </c>
      <c r="E355" s="115" t="s">
        <v>458</v>
      </c>
      <c r="F355" s="115" t="s">
        <v>355</v>
      </c>
      <c r="G355" s="115" t="s">
        <v>698</v>
      </c>
      <c r="H355" s="117">
        <v>113343.6</v>
      </c>
      <c r="I355" s="117">
        <v>0</v>
      </c>
      <c r="J355" s="118" t="s">
        <v>678</v>
      </c>
    </row>
    <row r="356" spans="1:10" x14ac:dyDescent="0.25">
      <c r="A356" s="114" t="s">
        <v>335</v>
      </c>
      <c r="B356" s="115" t="s">
        <v>689</v>
      </c>
      <c r="C356" s="116">
        <v>9</v>
      </c>
      <c r="D356" s="115" t="s">
        <v>690</v>
      </c>
      <c r="E356" s="115" t="s">
        <v>458</v>
      </c>
      <c r="F356" s="115" t="s">
        <v>355</v>
      </c>
      <c r="G356" s="115" t="s">
        <v>699</v>
      </c>
      <c r="H356" s="117">
        <v>28335.9</v>
      </c>
      <c r="I356" s="117">
        <v>0</v>
      </c>
      <c r="J356" s="118" t="s">
        <v>678</v>
      </c>
    </row>
    <row r="357" spans="1:10" x14ac:dyDescent="0.25">
      <c r="A357" s="114" t="s">
        <v>700</v>
      </c>
      <c r="B357" s="115" t="s">
        <v>701</v>
      </c>
      <c r="C357" s="116">
        <v>14</v>
      </c>
      <c r="D357" s="115" t="s">
        <v>42</v>
      </c>
      <c r="E357" s="115" t="s">
        <v>702</v>
      </c>
      <c r="F357" s="115" t="s">
        <v>322</v>
      </c>
      <c r="G357" s="115" t="s">
        <v>703</v>
      </c>
      <c r="H357" s="117">
        <v>0</v>
      </c>
      <c r="I357" s="117">
        <v>60000</v>
      </c>
      <c r="J357" s="118" t="s">
        <v>324</v>
      </c>
    </row>
    <row r="358" spans="1:10" hidden="1" x14ac:dyDescent="0.25">
      <c r="A358" s="114" t="s">
        <v>317</v>
      </c>
      <c r="B358" s="115" t="s">
        <v>704</v>
      </c>
      <c r="C358" s="116" t="s">
        <v>674</v>
      </c>
      <c r="D358" s="115" t="s">
        <v>42</v>
      </c>
      <c r="E358" s="115" t="s">
        <v>705</v>
      </c>
      <c r="F358" s="115" t="s">
        <v>46</v>
      </c>
      <c r="G358" s="115"/>
      <c r="H358" s="117">
        <v>742.73</v>
      </c>
      <c r="I358" s="117">
        <v>695303.59960862959</v>
      </c>
      <c r="J358" s="118" t="s">
        <v>47</v>
      </c>
    </row>
    <row r="359" spans="1:10" hidden="1" x14ac:dyDescent="0.25">
      <c r="A359" s="114" t="s">
        <v>317</v>
      </c>
      <c r="B359" s="115" t="s">
        <v>706</v>
      </c>
      <c r="C359" s="116" t="s">
        <v>674</v>
      </c>
      <c r="D359" s="115" t="s">
        <v>707</v>
      </c>
      <c r="E359" s="115" t="s">
        <v>708</v>
      </c>
      <c r="F359" s="115" t="s">
        <v>46</v>
      </c>
      <c r="G359" s="115"/>
      <c r="H359" s="117">
        <v>6212.47</v>
      </c>
      <c r="I359" s="117">
        <v>0</v>
      </c>
      <c r="J359" s="118" t="s">
        <v>47</v>
      </c>
    </row>
    <row r="360" spans="1:10" hidden="1" x14ac:dyDescent="0.25">
      <c r="A360" s="114" t="s">
        <v>317</v>
      </c>
      <c r="B360" s="115" t="s">
        <v>709</v>
      </c>
      <c r="C360" s="116" t="s">
        <v>710</v>
      </c>
      <c r="D360" s="115" t="s">
        <v>711</v>
      </c>
      <c r="E360" s="115" t="s">
        <v>712</v>
      </c>
      <c r="F360" s="115" t="s">
        <v>46</v>
      </c>
      <c r="G360" s="115"/>
      <c r="H360" s="117">
        <v>0</v>
      </c>
      <c r="I360" s="117">
        <v>3884118.7919902648</v>
      </c>
      <c r="J360" s="118" t="s">
        <v>47</v>
      </c>
    </row>
    <row r="361" spans="1:10" hidden="1" x14ac:dyDescent="0.25">
      <c r="A361" s="114" t="s">
        <v>317</v>
      </c>
      <c r="B361" s="115" t="s">
        <v>709</v>
      </c>
      <c r="C361" s="116" t="s">
        <v>710</v>
      </c>
      <c r="D361" s="115" t="s">
        <v>713</v>
      </c>
      <c r="E361" s="115" t="s">
        <v>712</v>
      </c>
      <c r="F361" s="115" t="s">
        <v>46</v>
      </c>
      <c r="G361" s="115"/>
      <c r="H361" s="117">
        <v>0</v>
      </c>
      <c r="I361" s="117">
        <v>2234.178194990086</v>
      </c>
      <c r="J361" s="118" t="s">
        <v>47</v>
      </c>
    </row>
    <row r="362" spans="1:10" hidden="1" x14ac:dyDescent="0.25">
      <c r="A362" s="114" t="s">
        <v>317</v>
      </c>
      <c r="B362" s="115" t="s">
        <v>709</v>
      </c>
      <c r="C362" s="116" t="s">
        <v>710</v>
      </c>
      <c r="D362" s="115" t="s">
        <v>714</v>
      </c>
      <c r="E362" s="115" t="s">
        <v>712</v>
      </c>
      <c r="F362" s="115" t="s">
        <v>46</v>
      </c>
      <c r="G362" s="115"/>
      <c r="H362" s="117">
        <v>0</v>
      </c>
      <c r="I362" s="117">
        <v>3297647.0158053674</v>
      </c>
      <c r="J362" s="118" t="s">
        <v>47</v>
      </c>
    </row>
    <row r="363" spans="1:10" hidden="1" x14ac:dyDescent="0.25">
      <c r="A363" s="114" t="s">
        <v>317</v>
      </c>
      <c r="B363" s="115" t="s">
        <v>715</v>
      </c>
      <c r="C363" s="116" t="s">
        <v>710</v>
      </c>
      <c r="D363" s="115" t="s">
        <v>716</v>
      </c>
      <c r="E363" s="115" t="s">
        <v>712</v>
      </c>
      <c r="F363" s="115" t="s">
        <v>46</v>
      </c>
      <c r="G363" s="115"/>
      <c r="H363" s="117">
        <v>90246.68</v>
      </c>
      <c r="I363" s="117">
        <v>937.25077133008745</v>
      </c>
      <c r="J363" s="118" t="s">
        <v>47</v>
      </c>
    </row>
    <row r="364" spans="1:10" hidden="1" x14ac:dyDescent="0.25">
      <c r="A364" s="114" t="s">
        <v>317</v>
      </c>
      <c r="B364" s="115" t="s">
        <v>717</v>
      </c>
      <c r="C364" s="116" t="s">
        <v>674</v>
      </c>
      <c r="D364" s="115" t="s">
        <v>42</v>
      </c>
      <c r="E364" s="115" t="s">
        <v>718</v>
      </c>
      <c r="F364" s="115" t="s">
        <v>46</v>
      </c>
      <c r="G364" s="115"/>
      <c r="H364" s="117">
        <v>1725595.28</v>
      </c>
      <c r="I364" s="117">
        <v>0</v>
      </c>
      <c r="J364" s="118" t="s">
        <v>47</v>
      </c>
    </row>
    <row r="365" spans="1:10" hidden="1" x14ac:dyDescent="0.25">
      <c r="A365" s="114" t="s">
        <v>317</v>
      </c>
      <c r="B365" s="115" t="s">
        <v>719</v>
      </c>
      <c r="C365" s="116" t="s">
        <v>720</v>
      </c>
      <c r="D365" s="115" t="s">
        <v>721</v>
      </c>
      <c r="E365" s="115" t="s">
        <v>294</v>
      </c>
      <c r="F365" s="115" t="s">
        <v>46</v>
      </c>
      <c r="G365" s="115"/>
      <c r="H365" s="117">
        <v>91184.43</v>
      </c>
      <c r="I365" s="117">
        <v>0</v>
      </c>
      <c r="J365" s="118" t="s">
        <v>47</v>
      </c>
    </row>
    <row r="366" spans="1:10" hidden="1" x14ac:dyDescent="0.25">
      <c r="A366" s="114" t="s">
        <v>317</v>
      </c>
      <c r="B366" s="115" t="s">
        <v>722</v>
      </c>
      <c r="C366" s="116" t="s">
        <v>710</v>
      </c>
      <c r="D366" s="115" t="s">
        <v>723</v>
      </c>
      <c r="E366" s="115" t="s">
        <v>597</v>
      </c>
      <c r="F366" s="115" t="s">
        <v>46</v>
      </c>
      <c r="G366" s="115"/>
      <c r="H366" s="117">
        <v>849838.32</v>
      </c>
      <c r="I366" s="117">
        <v>1162236.6248571384</v>
      </c>
      <c r="J366" s="118" t="s">
        <v>47</v>
      </c>
    </row>
    <row r="367" spans="1:10" hidden="1" x14ac:dyDescent="0.25">
      <c r="A367" s="114" t="s">
        <v>317</v>
      </c>
      <c r="B367" s="115" t="s">
        <v>724</v>
      </c>
      <c r="C367" s="116" t="s">
        <v>725</v>
      </c>
      <c r="D367" s="115" t="s">
        <v>726</v>
      </c>
      <c r="E367" s="115" t="s">
        <v>298</v>
      </c>
      <c r="F367" s="115" t="s">
        <v>46</v>
      </c>
      <c r="G367" s="115"/>
      <c r="H367" s="117">
        <v>1245204.22</v>
      </c>
      <c r="I367" s="117">
        <v>58294.631397502606</v>
      </c>
      <c r="J367" s="118" t="s">
        <v>47</v>
      </c>
    </row>
    <row r="368" spans="1:10" hidden="1" x14ac:dyDescent="0.25">
      <c r="A368" s="114" t="s">
        <v>317</v>
      </c>
      <c r="B368" s="115" t="s">
        <v>727</v>
      </c>
      <c r="C368" s="116" t="s">
        <v>710</v>
      </c>
      <c r="D368" s="115" t="s">
        <v>42</v>
      </c>
      <c r="E368" s="115" t="s">
        <v>213</v>
      </c>
      <c r="F368" s="115" t="s">
        <v>46</v>
      </c>
      <c r="G368" s="115"/>
      <c r="H368" s="117">
        <v>975.97</v>
      </c>
      <c r="I368" s="117">
        <v>17523.853539392818</v>
      </c>
      <c r="J368" s="118" t="s">
        <v>47</v>
      </c>
    </row>
    <row r="369" spans="1:10" hidden="1" x14ac:dyDescent="0.25">
      <c r="A369" s="114" t="s">
        <v>317</v>
      </c>
      <c r="B369" s="115" t="s">
        <v>728</v>
      </c>
      <c r="C369" s="116" t="s">
        <v>710</v>
      </c>
      <c r="D369" s="115" t="s">
        <v>42</v>
      </c>
      <c r="E369" s="115" t="s">
        <v>626</v>
      </c>
      <c r="F369" s="115" t="s">
        <v>46</v>
      </c>
      <c r="G369" s="115"/>
      <c r="H369" s="117">
        <v>801.98</v>
      </c>
      <c r="I369" s="117">
        <v>13227.549070391455</v>
      </c>
      <c r="J369" s="118" t="s">
        <v>47</v>
      </c>
    </row>
    <row r="370" spans="1:10" hidden="1" x14ac:dyDescent="0.25">
      <c r="A370" s="114" t="s">
        <v>317</v>
      </c>
      <c r="B370" s="115" t="s">
        <v>729</v>
      </c>
      <c r="C370" s="116" t="s">
        <v>725</v>
      </c>
      <c r="D370" s="115" t="s">
        <v>730</v>
      </c>
      <c r="E370" s="115" t="s">
        <v>671</v>
      </c>
      <c r="F370" s="115" t="s">
        <v>46</v>
      </c>
      <c r="G370" s="115"/>
      <c r="H370" s="117">
        <v>58500.94</v>
      </c>
      <c r="I370" s="117">
        <v>1080225.1572777065</v>
      </c>
      <c r="J370" s="118" t="s">
        <v>47</v>
      </c>
    </row>
    <row r="371" spans="1:10" hidden="1" x14ac:dyDescent="0.25">
      <c r="A371" s="114" t="s">
        <v>317</v>
      </c>
      <c r="B371" s="115" t="s">
        <v>731</v>
      </c>
      <c r="C371" s="116" t="s">
        <v>674</v>
      </c>
      <c r="D371" s="115" t="s">
        <v>42</v>
      </c>
      <c r="E371" s="115" t="s">
        <v>371</v>
      </c>
      <c r="F371" s="115" t="s">
        <v>46</v>
      </c>
      <c r="G371" s="115"/>
      <c r="H371" s="117">
        <v>92327.86</v>
      </c>
      <c r="I371" s="117">
        <v>39573.654710165225</v>
      </c>
      <c r="J371" s="118" t="s">
        <v>47</v>
      </c>
    </row>
    <row r="372" spans="1:10" hidden="1" x14ac:dyDescent="0.25">
      <c r="A372" s="114" t="s">
        <v>317</v>
      </c>
      <c r="B372" s="115" t="s">
        <v>732</v>
      </c>
      <c r="C372" s="116" t="s">
        <v>710</v>
      </c>
      <c r="D372" s="115" t="s">
        <v>733</v>
      </c>
      <c r="E372" s="115" t="s">
        <v>382</v>
      </c>
      <c r="F372" s="115" t="s">
        <v>46</v>
      </c>
      <c r="G372" s="115"/>
      <c r="H372" s="117">
        <v>605619.42000000004</v>
      </c>
      <c r="I372" s="117">
        <v>0</v>
      </c>
      <c r="J372" s="118" t="s">
        <v>47</v>
      </c>
    </row>
    <row r="373" spans="1:10" hidden="1" x14ac:dyDescent="0.25">
      <c r="A373" s="114" t="s">
        <v>317</v>
      </c>
      <c r="B373" s="115" t="s">
        <v>734</v>
      </c>
      <c r="C373" s="116" t="s">
        <v>710</v>
      </c>
      <c r="D373" s="115" t="s">
        <v>735</v>
      </c>
      <c r="E373" s="115" t="s">
        <v>183</v>
      </c>
      <c r="F373" s="115" t="s">
        <v>46</v>
      </c>
      <c r="G373" s="115"/>
      <c r="H373" s="117">
        <v>74638.429999999993</v>
      </c>
      <c r="I373" s="117">
        <v>18134.887366544659</v>
      </c>
      <c r="J373" s="118" t="s">
        <v>47</v>
      </c>
    </row>
    <row r="374" spans="1:10" hidden="1" x14ac:dyDescent="0.25">
      <c r="A374" s="114" t="s">
        <v>317</v>
      </c>
      <c r="B374" s="115" t="s">
        <v>736</v>
      </c>
      <c r="C374" s="116" t="s">
        <v>720</v>
      </c>
      <c r="D374" s="115" t="s">
        <v>737</v>
      </c>
      <c r="E374" s="115" t="s">
        <v>247</v>
      </c>
      <c r="F374" s="115" t="s">
        <v>46</v>
      </c>
      <c r="G374" s="115"/>
      <c r="H374" s="117">
        <v>1804.9</v>
      </c>
      <c r="I374" s="117">
        <v>2188034.8796632965</v>
      </c>
      <c r="J374" s="118" t="s">
        <v>47</v>
      </c>
    </row>
    <row r="375" spans="1:10" hidden="1" x14ac:dyDescent="0.25">
      <c r="A375" s="114" t="s">
        <v>317</v>
      </c>
      <c r="B375" s="115" t="s">
        <v>738</v>
      </c>
      <c r="C375" s="116" t="s">
        <v>725</v>
      </c>
      <c r="D375" s="115" t="s">
        <v>739</v>
      </c>
      <c r="E375" s="115" t="s">
        <v>415</v>
      </c>
      <c r="F375" s="115" t="s">
        <v>46</v>
      </c>
      <c r="G375" s="115"/>
      <c r="H375" s="117">
        <v>14752.92</v>
      </c>
      <c r="I375" s="117">
        <v>0</v>
      </c>
      <c r="J375" s="118" t="s">
        <v>47</v>
      </c>
    </row>
    <row r="376" spans="1:10" hidden="1" x14ac:dyDescent="0.25">
      <c r="A376" s="114" t="s">
        <v>317</v>
      </c>
      <c r="B376" s="115" t="s">
        <v>740</v>
      </c>
      <c r="C376" s="116" t="s">
        <v>725</v>
      </c>
      <c r="D376" s="115" t="s">
        <v>741</v>
      </c>
      <c r="E376" s="115" t="s">
        <v>348</v>
      </c>
      <c r="F376" s="115" t="s">
        <v>46</v>
      </c>
      <c r="G376" s="115"/>
      <c r="H376" s="117">
        <v>2655864.29</v>
      </c>
      <c r="I376" s="117">
        <v>1973284.7800000003</v>
      </c>
      <c r="J376" s="118" t="s">
        <v>47</v>
      </c>
    </row>
    <row r="377" spans="1:10" hidden="1" x14ac:dyDescent="0.25">
      <c r="A377" s="114" t="s">
        <v>317</v>
      </c>
      <c r="B377" s="115" t="s">
        <v>742</v>
      </c>
      <c r="C377" s="116" t="s">
        <v>720</v>
      </c>
      <c r="D377" s="115" t="s">
        <v>42</v>
      </c>
      <c r="E377" s="115" t="s">
        <v>203</v>
      </c>
      <c r="F377" s="115" t="s">
        <v>46</v>
      </c>
      <c r="G377" s="115"/>
      <c r="H377" s="117">
        <v>2219.83</v>
      </c>
      <c r="I377" s="117">
        <v>71373.960000000006</v>
      </c>
      <c r="J377" s="118" t="s">
        <v>47</v>
      </c>
    </row>
    <row r="378" spans="1:10" hidden="1" x14ac:dyDescent="0.25">
      <c r="A378" s="114" t="s">
        <v>317</v>
      </c>
      <c r="B378" s="115" t="s">
        <v>743</v>
      </c>
      <c r="C378" s="116" t="s">
        <v>710</v>
      </c>
      <c r="D378" s="115" t="s">
        <v>744</v>
      </c>
      <c r="E378" s="115" t="s">
        <v>231</v>
      </c>
      <c r="F378" s="115" t="s">
        <v>46</v>
      </c>
      <c r="G378" s="115"/>
      <c r="H378" s="117">
        <v>85977.04</v>
      </c>
      <c r="I378" s="117">
        <v>0</v>
      </c>
      <c r="J378" s="118" t="s">
        <v>47</v>
      </c>
    </row>
    <row r="379" spans="1:10" hidden="1" x14ac:dyDescent="0.25">
      <c r="A379" s="114" t="s">
        <v>317</v>
      </c>
      <c r="B379" s="115" t="s">
        <v>745</v>
      </c>
      <c r="C379" s="116" t="s">
        <v>720</v>
      </c>
      <c r="D379" s="115" t="s">
        <v>746</v>
      </c>
      <c r="E379" s="115" t="s">
        <v>294</v>
      </c>
      <c r="F379" s="115" t="s">
        <v>46</v>
      </c>
      <c r="G379" s="115"/>
      <c r="H379" s="117">
        <v>1450404.37</v>
      </c>
      <c r="I379" s="117">
        <v>1485182.4000000013</v>
      </c>
      <c r="J379" s="118" t="s">
        <v>47</v>
      </c>
    </row>
    <row r="380" spans="1:10" hidden="1" x14ac:dyDescent="0.25">
      <c r="A380" s="114" t="s">
        <v>317</v>
      </c>
      <c r="B380" s="115" t="s">
        <v>747</v>
      </c>
      <c r="C380" s="116" t="s">
        <v>725</v>
      </c>
      <c r="D380" s="115" t="s">
        <v>748</v>
      </c>
      <c r="E380" s="115" t="s">
        <v>209</v>
      </c>
      <c r="F380" s="115" t="s">
        <v>46</v>
      </c>
      <c r="G380" s="115"/>
      <c r="H380" s="117">
        <v>225219.15</v>
      </c>
      <c r="I380" s="117">
        <v>515161.05999999994</v>
      </c>
      <c r="J380" s="118" t="s">
        <v>47</v>
      </c>
    </row>
    <row r="381" spans="1:10" hidden="1" x14ac:dyDescent="0.25">
      <c r="A381" s="114" t="s">
        <v>317</v>
      </c>
      <c r="B381" s="115" t="s">
        <v>749</v>
      </c>
      <c r="C381" s="116" t="s">
        <v>710</v>
      </c>
      <c r="D381" s="115" t="s">
        <v>750</v>
      </c>
      <c r="E381" s="115" t="s">
        <v>751</v>
      </c>
      <c r="F381" s="115" t="s">
        <v>46</v>
      </c>
      <c r="G381" s="115"/>
      <c r="H381" s="117">
        <v>0</v>
      </c>
      <c r="I381" s="117">
        <v>447198.07</v>
      </c>
      <c r="J381" s="118" t="s">
        <v>47</v>
      </c>
    </row>
    <row r="382" spans="1:10" hidden="1" x14ac:dyDescent="0.25">
      <c r="A382" s="114" t="s">
        <v>317</v>
      </c>
      <c r="B382" s="115" t="s">
        <v>752</v>
      </c>
      <c r="C382" s="116" t="s">
        <v>720</v>
      </c>
      <c r="D382" s="115" t="s">
        <v>42</v>
      </c>
      <c r="E382" s="115" t="s">
        <v>296</v>
      </c>
      <c r="F382" s="115" t="s">
        <v>46</v>
      </c>
      <c r="G382" s="115"/>
      <c r="H382" s="117">
        <v>28289.9</v>
      </c>
      <c r="I382" s="117">
        <v>434783.2080000001</v>
      </c>
      <c r="J382" s="118" t="s">
        <v>47</v>
      </c>
    </row>
    <row r="383" spans="1:10" hidden="1" x14ac:dyDescent="0.25">
      <c r="A383" s="114" t="s">
        <v>317</v>
      </c>
      <c r="B383" s="115" t="s">
        <v>753</v>
      </c>
      <c r="C383" s="116" t="s">
        <v>674</v>
      </c>
      <c r="D383" s="115" t="s">
        <v>754</v>
      </c>
      <c r="E383" s="115" t="s">
        <v>245</v>
      </c>
      <c r="F383" s="115" t="s">
        <v>46</v>
      </c>
      <c r="G383" s="115"/>
      <c r="H383" s="117">
        <v>81831.789999999994</v>
      </c>
      <c r="I383" s="117">
        <v>49724.484999999986</v>
      </c>
      <c r="J383" s="118" t="s">
        <v>47</v>
      </c>
    </row>
    <row r="384" spans="1:10" hidden="1" x14ac:dyDescent="0.25">
      <c r="A384" s="114" t="s">
        <v>317</v>
      </c>
      <c r="B384" s="115" t="s">
        <v>755</v>
      </c>
      <c r="C384" s="116" t="s">
        <v>674</v>
      </c>
      <c r="D384" s="115" t="s">
        <v>42</v>
      </c>
      <c r="E384" s="115" t="s">
        <v>298</v>
      </c>
      <c r="F384" s="115" t="s">
        <v>46</v>
      </c>
      <c r="G384" s="115"/>
      <c r="H384" s="117">
        <v>5739.97</v>
      </c>
      <c r="I384" s="117">
        <v>154301.97599999997</v>
      </c>
      <c r="J384" s="118" t="s">
        <v>47</v>
      </c>
    </row>
    <row r="385" spans="1:10" hidden="1" x14ac:dyDescent="0.25">
      <c r="A385" s="114" t="s">
        <v>317</v>
      </c>
      <c r="B385" s="115" t="s">
        <v>756</v>
      </c>
      <c r="C385" s="116" t="s">
        <v>710</v>
      </c>
      <c r="D385" s="115" t="s">
        <v>757</v>
      </c>
      <c r="E385" s="115" t="s">
        <v>635</v>
      </c>
      <c r="F385" s="115" t="s">
        <v>46</v>
      </c>
      <c r="G385" s="115"/>
      <c r="H385" s="117">
        <v>54490.62</v>
      </c>
      <c r="I385" s="117">
        <v>0</v>
      </c>
      <c r="J385" s="118" t="s">
        <v>47</v>
      </c>
    </row>
    <row r="386" spans="1:10" hidden="1" x14ac:dyDescent="0.25">
      <c r="A386" s="114" t="s">
        <v>317</v>
      </c>
      <c r="B386" s="115" t="s">
        <v>758</v>
      </c>
      <c r="C386" s="116" t="s">
        <v>725</v>
      </c>
      <c r="D386" s="115" t="s">
        <v>726</v>
      </c>
      <c r="E386" s="115" t="s">
        <v>298</v>
      </c>
      <c r="F386" s="115" t="s">
        <v>46</v>
      </c>
      <c r="G386" s="115"/>
      <c r="H386" s="117">
        <v>69358.05</v>
      </c>
      <c r="I386" s="117">
        <v>128272.64</v>
      </c>
      <c r="J386" s="118" t="s">
        <v>47</v>
      </c>
    </row>
    <row r="387" spans="1:10" hidden="1" x14ac:dyDescent="0.25">
      <c r="A387" s="114" t="s">
        <v>317</v>
      </c>
      <c r="B387" s="115" t="s">
        <v>759</v>
      </c>
      <c r="C387" s="116" t="s">
        <v>725</v>
      </c>
      <c r="D387" s="115" t="s">
        <v>760</v>
      </c>
      <c r="E387" s="115" t="s">
        <v>658</v>
      </c>
      <c r="F387" s="115" t="s">
        <v>46</v>
      </c>
      <c r="G387" s="115"/>
      <c r="H387" s="117">
        <v>1337.33</v>
      </c>
      <c r="I387" s="117">
        <v>19759.294031423065</v>
      </c>
      <c r="J387" s="118" t="s">
        <v>47</v>
      </c>
    </row>
    <row r="388" spans="1:10" hidden="1" x14ac:dyDescent="0.25">
      <c r="A388" s="114" t="s">
        <v>317</v>
      </c>
      <c r="B388" s="115" t="s">
        <v>761</v>
      </c>
      <c r="C388" s="116" t="s">
        <v>710</v>
      </c>
      <c r="D388" s="115" t="s">
        <v>762</v>
      </c>
      <c r="E388" s="115" t="s">
        <v>597</v>
      </c>
      <c r="F388" s="115" t="s">
        <v>46</v>
      </c>
      <c r="G388" s="115"/>
      <c r="H388" s="117">
        <v>10863.71</v>
      </c>
      <c r="I388" s="117">
        <v>4591.2479952954054</v>
      </c>
      <c r="J388" s="118" t="s">
        <v>47</v>
      </c>
    </row>
    <row r="389" spans="1:10" hidden="1" x14ac:dyDescent="0.25">
      <c r="A389" s="114" t="s">
        <v>317</v>
      </c>
      <c r="B389" s="115" t="s">
        <v>763</v>
      </c>
      <c r="C389" s="116" t="s">
        <v>720</v>
      </c>
      <c r="D389" s="115" t="s">
        <v>764</v>
      </c>
      <c r="E389" s="115" t="s">
        <v>247</v>
      </c>
      <c r="F389" s="115" t="s">
        <v>46</v>
      </c>
      <c r="G389" s="115"/>
      <c r="H389" s="117">
        <v>47850.85</v>
      </c>
      <c r="I389" s="117">
        <v>313647.61999999994</v>
      </c>
      <c r="J389" s="118" t="s">
        <v>47</v>
      </c>
    </row>
    <row r="390" spans="1:10" hidden="1" x14ac:dyDescent="0.25">
      <c r="A390" s="114" t="s">
        <v>317</v>
      </c>
      <c r="B390" s="115" t="s">
        <v>765</v>
      </c>
      <c r="C390" s="116" t="s">
        <v>674</v>
      </c>
      <c r="D390" s="115" t="s">
        <v>42</v>
      </c>
      <c r="E390" s="115" t="s">
        <v>371</v>
      </c>
      <c r="F390" s="115" t="s">
        <v>46</v>
      </c>
      <c r="G390" s="115"/>
      <c r="H390" s="117">
        <v>244536.1</v>
      </c>
      <c r="I390" s="117">
        <v>13.511999999987893</v>
      </c>
      <c r="J390" s="118" t="s">
        <v>47</v>
      </c>
    </row>
    <row r="391" spans="1:10" hidden="1" x14ac:dyDescent="0.25">
      <c r="A391" s="114" t="s">
        <v>317</v>
      </c>
      <c r="B391" s="115" t="s">
        <v>766</v>
      </c>
      <c r="C391" s="116" t="s">
        <v>710</v>
      </c>
      <c r="D391" s="115" t="s">
        <v>735</v>
      </c>
      <c r="E391" s="115" t="s">
        <v>183</v>
      </c>
      <c r="F391" s="115" t="s">
        <v>46</v>
      </c>
      <c r="G391" s="115"/>
      <c r="H391" s="117">
        <v>79456.81</v>
      </c>
      <c r="I391" s="117">
        <v>250064.52000000008</v>
      </c>
      <c r="J391" s="118" t="s">
        <v>47</v>
      </c>
    </row>
    <row r="392" spans="1:10" hidden="1" x14ac:dyDescent="0.25">
      <c r="A392" s="114" t="s">
        <v>317</v>
      </c>
      <c r="B392" s="115" t="s">
        <v>767</v>
      </c>
      <c r="C392" s="116" t="s">
        <v>674</v>
      </c>
      <c r="D392" s="115" t="s">
        <v>768</v>
      </c>
      <c r="E392" s="115" t="s">
        <v>440</v>
      </c>
      <c r="F392" s="115" t="s">
        <v>46</v>
      </c>
      <c r="G392" s="115"/>
      <c r="H392" s="117">
        <v>6344.35</v>
      </c>
      <c r="I392" s="117">
        <v>0</v>
      </c>
      <c r="J392" s="118" t="s">
        <v>47</v>
      </c>
    </row>
    <row r="393" spans="1:10" hidden="1" x14ac:dyDescent="0.25">
      <c r="A393" s="114" t="s">
        <v>317</v>
      </c>
      <c r="B393" s="115" t="s">
        <v>769</v>
      </c>
      <c r="C393" s="116" t="s">
        <v>725</v>
      </c>
      <c r="D393" s="115" t="s">
        <v>42</v>
      </c>
      <c r="E393" s="115" t="s">
        <v>378</v>
      </c>
      <c r="F393" s="115" t="s">
        <v>46</v>
      </c>
      <c r="G393" s="115"/>
      <c r="H393" s="117">
        <v>17504.28</v>
      </c>
      <c r="I393" s="117">
        <v>21734.940000000002</v>
      </c>
      <c r="J393" s="118" t="s">
        <v>47</v>
      </c>
    </row>
    <row r="394" spans="1:10" hidden="1" x14ac:dyDescent="0.25">
      <c r="A394" s="114" t="s">
        <v>317</v>
      </c>
      <c r="B394" s="115" t="s">
        <v>770</v>
      </c>
      <c r="C394" s="116" t="s">
        <v>674</v>
      </c>
      <c r="D394" s="115" t="s">
        <v>771</v>
      </c>
      <c r="E394" s="115" t="s">
        <v>239</v>
      </c>
      <c r="F394" s="115" t="s">
        <v>46</v>
      </c>
      <c r="G394" s="115"/>
      <c r="H394" s="117">
        <v>76373.320000000007</v>
      </c>
      <c r="I394" s="117">
        <v>478724.43999999994</v>
      </c>
      <c r="J394" s="118" t="s">
        <v>47</v>
      </c>
    </row>
    <row r="395" spans="1:10" hidden="1" x14ac:dyDescent="0.25">
      <c r="A395" s="114" t="s">
        <v>317</v>
      </c>
      <c r="B395" s="115" t="s">
        <v>772</v>
      </c>
      <c r="C395" s="116" t="s">
        <v>674</v>
      </c>
      <c r="D395" s="115" t="s">
        <v>771</v>
      </c>
      <c r="E395" s="115" t="s">
        <v>239</v>
      </c>
      <c r="F395" s="115" t="s">
        <v>46</v>
      </c>
      <c r="G395" s="115"/>
      <c r="H395" s="117">
        <v>35845.47</v>
      </c>
      <c r="I395" s="117">
        <v>196898.48</v>
      </c>
      <c r="J395" s="118" t="s">
        <v>47</v>
      </c>
    </row>
    <row r="396" spans="1:10" hidden="1" x14ac:dyDescent="0.25">
      <c r="A396" s="114" t="s">
        <v>317</v>
      </c>
      <c r="B396" s="115" t="s">
        <v>773</v>
      </c>
      <c r="C396" s="116" t="s">
        <v>674</v>
      </c>
      <c r="D396" s="115" t="s">
        <v>42</v>
      </c>
      <c r="E396" s="115" t="s">
        <v>774</v>
      </c>
      <c r="F396" s="115" t="s">
        <v>46</v>
      </c>
      <c r="G396" s="115"/>
      <c r="H396" s="117">
        <v>47703.57</v>
      </c>
      <c r="I396" s="117">
        <v>2888.1699999999983</v>
      </c>
      <c r="J396" s="118" t="s">
        <v>47</v>
      </c>
    </row>
    <row r="397" spans="1:10" hidden="1" x14ac:dyDescent="0.25">
      <c r="A397" s="114" t="s">
        <v>317</v>
      </c>
      <c r="B397" s="115" t="s">
        <v>775</v>
      </c>
      <c r="C397" s="116" t="s">
        <v>674</v>
      </c>
      <c r="D397" s="115" t="s">
        <v>42</v>
      </c>
      <c r="E397" s="115" t="s">
        <v>702</v>
      </c>
      <c r="F397" s="115" t="s">
        <v>46</v>
      </c>
      <c r="G397" s="115"/>
      <c r="H397" s="117">
        <v>26385.9</v>
      </c>
      <c r="I397" s="117">
        <v>272049.23199999996</v>
      </c>
      <c r="J397" s="118" t="s">
        <v>47</v>
      </c>
    </row>
    <row r="398" spans="1:10" hidden="1" x14ac:dyDescent="0.25">
      <c r="A398" s="114" t="s">
        <v>317</v>
      </c>
      <c r="B398" s="115" t="s">
        <v>776</v>
      </c>
      <c r="C398" s="116" t="s">
        <v>710</v>
      </c>
      <c r="D398" s="115" t="s">
        <v>42</v>
      </c>
      <c r="E398" s="115" t="s">
        <v>460</v>
      </c>
      <c r="F398" s="115" t="s">
        <v>46</v>
      </c>
      <c r="G398" s="115"/>
      <c r="H398" s="117">
        <v>5036.05</v>
      </c>
      <c r="I398" s="117">
        <v>5459.5709999999981</v>
      </c>
      <c r="J398" s="118" t="s">
        <v>47</v>
      </c>
    </row>
    <row r="399" spans="1:10" hidden="1" x14ac:dyDescent="0.25">
      <c r="A399" s="114" t="s">
        <v>317</v>
      </c>
      <c r="B399" s="115" t="s">
        <v>777</v>
      </c>
      <c r="C399" s="116" t="s">
        <v>720</v>
      </c>
      <c r="D399" s="115" t="s">
        <v>42</v>
      </c>
      <c r="E399" s="115" t="s">
        <v>669</v>
      </c>
      <c r="F399" s="115" t="s">
        <v>46</v>
      </c>
      <c r="G399" s="115"/>
      <c r="H399" s="117">
        <v>38031.879999999997</v>
      </c>
      <c r="I399" s="117">
        <v>16791.039999999979</v>
      </c>
      <c r="J399" s="118" t="s">
        <v>47</v>
      </c>
    </row>
    <row r="400" spans="1:10" hidden="1" x14ac:dyDescent="0.25">
      <c r="A400" s="114" t="s">
        <v>317</v>
      </c>
      <c r="B400" s="115" t="s">
        <v>778</v>
      </c>
      <c r="C400" s="116" t="s">
        <v>710</v>
      </c>
      <c r="D400" s="115" t="s">
        <v>42</v>
      </c>
      <c r="E400" s="115" t="s">
        <v>630</v>
      </c>
      <c r="F400" s="115" t="s">
        <v>46</v>
      </c>
      <c r="G400" s="115"/>
      <c r="H400" s="117">
        <v>1750.92</v>
      </c>
      <c r="I400" s="117">
        <v>33823.168000000005</v>
      </c>
      <c r="J400" s="118" t="s">
        <v>47</v>
      </c>
    </row>
    <row r="401" spans="1:10" hidden="1" x14ac:dyDescent="0.25">
      <c r="A401" s="114" t="s">
        <v>317</v>
      </c>
      <c r="B401" s="115" t="s">
        <v>779</v>
      </c>
      <c r="C401" s="116" t="s">
        <v>710</v>
      </c>
      <c r="D401" s="115" t="s">
        <v>780</v>
      </c>
      <c r="E401" s="115" t="s">
        <v>382</v>
      </c>
      <c r="F401" s="115" t="s">
        <v>46</v>
      </c>
      <c r="G401" s="115"/>
      <c r="H401" s="117">
        <v>1395950.09</v>
      </c>
      <c r="I401" s="117">
        <v>534229.88000000012</v>
      </c>
      <c r="J401" s="118" t="s">
        <v>47</v>
      </c>
    </row>
    <row r="402" spans="1:10" hidden="1" x14ac:dyDescent="0.25">
      <c r="A402" s="114" t="s">
        <v>317</v>
      </c>
      <c r="B402" s="115" t="s">
        <v>781</v>
      </c>
      <c r="C402" s="116" t="s">
        <v>674</v>
      </c>
      <c r="D402" s="115" t="s">
        <v>42</v>
      </c>
      <c r="E402" s="115" t="s">
        <v>782</v>
      </c>
      <c r="F402" s="115" t="s">
        <v>46</v>
      </c>
      <c r="G402" s="115"/>
      <c r="H402" s="117">
        <v>2909.59</v>
      </c>
      <c r="I402" s="117">
        <v>70676.349999999991</v>
      </c>
      <c r="J402" s="118" t="s">
        <v>47</v>
      </c>
    </row>
    <row r="403" spans="1:10" hidden="1" x14ac:dyDescent="0.25">
      <c r="A403" s="114" t="s">
        <v>317</v>
      </c>
      <c r="B403" s="115" t="s">
        <v>783</v>
      </c>
      <c r="C403" s="116" t="s">
        <v>674</v>
      </c>
      <c r="D403" s="115" t="s">
        <v>42</v>
      </c>
      <c r="E403" s="115" t="s">
        <v>648</v>
      </c>
      <c r="F403" s="115" t="s">
        <v>46</v>
      </c>
      <c r="G403" s="115"/>
      <c r="H403" s="117">
        <v>115987.8</v>
      </c>
      <c r="I403" s="117">
        <v>6483.8300000000017</v>
      </c>
      <c r="J403" s="118" t="s">
        <v>47</v>
      </c>
    </row>
    <row r="404" spans="1:10" hidden="1" x14ac:dyDescent="0.25">
      <c r="A404" s="114" t="s">
        <v>317</v>
      </c>
      <c r="B404" s="115" t="s">
        <v>784</v>
      </c>
      <c r="C404" s="116" t="s">
        <v>710</v>
      </c>
      <c r="D404" s="115" t="s">
        <v>42</v>
      </c>
      <c r="E404" s="115" t="s">
        <v>456</v>
      </c>
      <c r="F404" s="115" t="s">
        <v>46</v>
      </c>
      <c r="G404" s="115"/>
      <c r="H404" s="117">
        <v>13214.77</v>
      </c>
      <c r="I404" s="117">
        <v>16193.810000000056</v>
      </c>
      <c r="J404" s="118" t="s">
        <v>47</v>
      </c>
    </row>
    <row r="405" spans="1:10" hidden="1" x14ac:dyDescent="0.25">
      <c r="A405" s="114" t="s">
        <v>317</v>
      </c>
      <c r="B405" s="115" t="s">
        <v>785</v>
      </c>
      <c r="C405" s="116" t="s">
        <v>674</v>
      </c>
      <c r="D405" s="115" t="s">
        <v>42</v>
      </c>
      <c r="E405" s="115" t="s">
        <v>786</v>
      </c>
      <c r="F405" s="115" t="s">
        <v>46</v>
      </c>
      <c r="G405" s="115"/>
      <c r="H405" s="117">
        <v>30631.63</v>
      </c>
      <c r="I405" s="117">
        <v>60057.494999999966</v>
      </c>
      <c r="J405" s="118" t="s">
        <v>47</v>
      </c>
    </row>
    <row r="406" spans="1:10" hidden="1" x14ac:dyDescent="0.25">
      <c r="A406" s="114" t="s">
        <v>317</v>
      </c>
      <c r="B406" s="115" t="s">
        <v>787</v>
      </c>
      <c r="C406" s="116" t="s">
        <v>674</v>
      </c>
      <c r="D406" s="115" t="s">
        <v>42</v>
      </c>
      <c r="E406" s="115" t="s">
        <v>205</v>
      </c>
      <c r="F406" s="115" t="s">
        <v>46</v>
      </c>
      <c r="G406" s="115"/>
      <c r="H406" s="117">
        <v>13044.28</v>
      </c>
      <c r="I406" s="117">
        <v>151938.745</v>
      </c>
      <c r="J406" s="118" t="s">
        <v>47</v>
      </c>
    </row>
    <row r="407" spans="1:10" hidden="1" x14ac:dyDescent="0.25">
      <c r="A407" s="114" t="s">
        <v>317</v>
      </c>
      <c r="B407" s="115" t="s">
        <v>788</v>
      </c>
      <c r="C407" s="116" t="s">
        <v>674</v>
      </c>
      <c r="D407" s="115" t="s">
        <v>42</v>
      </c>
      <c r="E407" s="115" t="s">
        <v>718</v>
      </c>
      <c r="F407" s="115" t="s">
        <v>46</v>
      </c>
      <c r="G407" s="115"/>
      <c r="H407" s="117">
        <v>5222.54</v>
      </c>
      <c r="I407" s="117">
        <v>17651.599999999999</v>
      </c>
      <c r="J407" s="118" t="s">
        <v>47</v>
      </c>
    </row>
    <row r="408" spans="1:10" hidden="1" x14ac:dyDescent="0.25">
      <c r="A408" s="114" t="s">
        <v>317</v>
      </c>
      <c r="B408" s="115" t="s">
        <v>789</v>
      </c>
      <c r="C408" s="116" t="s">
        <v>674</v>
      </c>
      <c r="D408" s="115" t="s">
        <v>42</v>
      </c>
      <c r="E408" s="115" t="s">
        <v>790</v>
      </c>
      <c r="F408" s="115" t="s">
        <v>46</v>
      </c>
      <c r="G408" s="115"/>
      <c r="H408" s="117">
        <v>0</v>
      </c>
      <c r="I408" s="117">
        <v>67874.448000000004</v>
      </c>
      <c r="J408" s="118" t="s">
        <v>47</v>
      </c>
    </row>
    <row r="409" spans="1:10" hidden="1" x14ac:dyDescent="0.25">
      <c r="A409" s="114" t="s">
        <v>317</v>
      </c>
      <c r="B409" s="115" t="s">
        <v>791</v>
      </c>
      <c r="C409" s="116" t="s">
        <v>720</v>
      </c>
      <c r="D409" s="115" t="s">
        <v>792</v>
      </c>
      <c r="E409" s="115" t="s">
        <v>274</v>
      </c>
      <c r="F409" s="115" t="s">
        <v>46</v>
      </c>
      <c r="G409" s="115"/>
      <c r="H409" s="117">
        <v>42910.75</v>
      </c>
      <c r="I409" s="117">
        <v>0</v>
      </c>
      <c r="J409" s="118" t="s">
        <v>47</v>
      </c>
    </row>
    <row r="410" spans="1:10" hidden="1" x14ac:dyDescent="0.25">
      <c r="A410" s="114" t="s">
        <v>317</v>
      </c>
      <c r="B410" s="115" t="s">
        <v>793</v>
      </c>
      <c r="C410" s="116" t="s">
        <v>725</v>
      </c>
      <c r="D410" s="115" t="s">
        <v>794</v>
      </c>
      <c r="E410" s="115" t="s">
        <v>229</v>
      </c>
      <c r="F410" s="115" t="s">
        <v>46</v>
      </c>
      <c r="G410" s="115"/>
      <c r="H410" s="117">
        <v>4815.92</v>
      </c>
      <c r="I410" s="117">
        <v>42889.603421160064</v>
      </c>
      <c r="J410" s="118" t="s">
        <v>47</v>
      </c>
    </row>
    <row r="411" spans="1:10" hidden="1" x14ac:dyDescent="0.25">
      <c r="A411" s="114" t="s">
        <v>317</v>
      </c>
      <c r="B411" s="115" t="s">
        <v>795</v>
      </c>
      <c r="C411" s="116" t="s">
        <v>720</v>
      </c>
      <c r="D411" s="115" t="s">
        <v>42</v>
      </c>
      <c r="E411" s="115" t="s">
        <v>669</v>
      </c>
      <c r="F411" s="115" t="s">
        <v>46</v>
      </c>
      <c r="G411" s="115"/>
      <c r="H411" s="117">
        <v>74077.929999999993</v>
      </c>
      <c r="I411" s="117">
        <v>530249.79499999993</v>
      </c>
      <c r="J411" s="118" t="s">
        <v>47</v>
      </c>
    </row>
    <row r="412" spans="1:10" hidden="1" x14ac:dyDescent="0.25">
      <c r="A412" s="114" t="s">
        <v>317</v>
      </c>
      <c r="B412" s="115" t="s">
        <v>796</v>
      </c>
      <c r="C412" s="116" t="s">
        <v>674</v>
      </c>
      <c r="D412" s="115" t="s">
        <v>797</v>
      </c>
      <c r="E412" s="115" t="s">
        <v>268</v>
      </c>
      <c r="F412" s="115" t="s">
        <v>46</v>
      </c>
      <c r="G412" s="115"/>
      <c r="H412" s="117">
        <v>31940.51</v>
      </c>
      <c r="I412" s="117">
        <v>5101.7258370044437</v>
      </c>
      <c r="J412" s="118" t="s">
        <v>47</v>
      </c>
    </row>
    <row r="413" spans="1:10" hidden="1" x14ac:dyDescent="0.25">
      <c r="A413" s="114" t="s">
        <v>317</v>
      </c>
      <c r="B413" s="115" t="s">
        <v>798</v>
      </c>
      <c r="C413" s="116" t="s">
        <v>720</v>
      </c>
      <c r="D413" s="115" t="s">
        <v>42</v>
      </c>
      <c r="E413" s="115" t="s">
        <v>235</v>
      </c>
      <c r="F413" s="115" t="s">
        <v>46</v>
      </c>
      <c r="G413" s="115"/>
      <c r="H413" s="117">
        <v>2266.56</v>
      </c>
      <c r="I413" s="117">
        <v>1451.8399999999965</v>
      </c>
      <c r="J413" s="118" t="s">
        <v>47</v>
      </c>
    </row>
    <row r="414" spans="1:10" hidden="1" x14ac:dyDescent="0.25">
      <c r="A414" s="114" t="s">
        <v>317</v>
      </c>
      <c r="B414" s="115" t="s">
        <v>799</v>
      </c>
      <c r="C414" s="116" t="s">
        <v>710</v>
      </c>
      <c r="D414" s="115" t="s">
        <v>42</v>
      </c>
      <c r="E414" s="115" t="s">
        <v>243</v>
      </c>
      <c r="F414" s="115" t="s">
        <v>46</v>
      </c>
      <c r="G414" s="115"/>
      <c r="H414" s="117">
        <v>806.05</v>
      </c>
      <c r="I414" s="117">
        <v>7777.2800000000016</v>
      </c>
      <c r="J414" s="118" t="s">
        <v>47</v>
      </c>
    </row>
    <row r="415" spans="1:10" hidden="1" x14ac:dyDescent="0.25">
      <c r="A415" s="114" t="s">
        <v>317</v>
      </c>
      <c r="B415" s="115" t="s">
        <v>800</v>
      </c>
      <c r="C415" s="116" t="s">
        <v>725</v>
      </c>
      <c r="D415" s="115" t="s">
        <v>801</v>
      </c>
      <c r="E415" s="115" t="s">
        <v>199</v>
      </c>
      <c r="F415" s="115" t="s">
        <v>46</v>
      </c>
      <c r="G415" s="115"/>
      <c r="H415" s="117">
        <v>34006.79</v>
      </c>
      <c r="I415" s="117">
        <v>36318.45946944676</v>
      </c>
      <c r="J415" s="118" t="s">
        <v>47</v>
      </c>
    </row>
    <row r="416" spans="1:10" hidden="1" x14ac:dyDescent="0.25">
      <c r="A416" s="114" t="s">
        <v>317</v>
      </c>
      <c r="B416" s="115" t="s">
        <v>802</v>
      </c>
      <c r="C416" s="116" t="s">
        <v>710</v>
      </c>
      <c r="D416" s="115" t="s">
        <v>42</v>
      </c>
      <c r="E416" s="115" t="s">
        <v>630</v>
      </c>
      <c r="F416" s="115" t="s">
        <v>46</v>
      </c>
      <c r="G416" s="115"/>
      <c r="H416" s="117">
        <v>16884.810000000001</v>
      </c>
      <c r="I416" s="117">
        <v>10637.736000000008</v>
      </c>
      <c r="J416" s="118" t="s">
        <v>47</v>
      </c>
    </row>
    <row r="417" spans="1:10" hidden="1" x14ac:dyDescent="0.25">
      <c r="A417" s="114" t="s">
        <v>317</v>
      </c>
      <c r="B417" s="115" t="s">
        <v>803</v>
      </c>
      <c r="C417" s="116" t="s">
        <v>710</v>
      </c>
      <c r="D417" s="115" t="s">
        <v>804</v>
      </c>
      <c r="E417" s="115" t="s">
        <v>283</v>
      </c>
      <c r="F417" s="115" t="s">
        <v>46</v>
      </c>
      <c r="G417" s="115"/>
      <c r="H417" s="117">
        <v>342777.12</v>
      </c>
      <c r="I417" s="117">
        <v>214555.76</v>
      </c>
      <c r="J417" s="118" t="s">
        <v>47</v>
      </c>
    </row>
    <row r="418" spans="1:10" hidden="1" x14ac:dyDescent="0.25">
      <c r="A418" s="114" t="s">
        <v>317</v>
      </c>
      <c r="B418" s="115" t="s">
        <v>805</v>
      </c>
      <c r="C418" s="116" t="s">
        <v>710</v>
      </c>
      <c r="D418" s="115" t="s">
        <v>42</v>
      </c>
      <c r="E418" s="115" t="s">
        <v>530</v>
      </c>
      <c r="F418" s="115" t="s">
        <v>46</v>
      </c>
      <c r="G418" s="115"/>
      <c r="H418" s="117">
        <v>21620.85</v>
      </c>
      <c r="I418" s="117">
        <v>6809.6340000000055</v>
      </c>
      <c r="J418" s="118" t="s">
        <v>47</v>
      </c>
    </row>
    <row r="419" spans="1:10" hidden="1" x14ac:dyDescent="0.25">
      <c r="A419" s="114" t="s">
        <v>317</v>
      </c>
      <c r="B419" s="115" t="s">
        <v>806</v>
      </c>
      <c r="C419" s="116" t="s">
        <v>674</v>
      </c>
      <c r="D419" s="115" t="s">
        <v>42</v>
      </c>
      <c r="E419" s="115" t="s">
        <v>408</v>
      </c>
      <c r="F419" s="115" t="s">
        <v>46</v>
      </c>
      <c r="G419" s="115"/>
      <c r="H419" s="117">
        <v>2610.41</v>
      </c>
      <c r="I419" s="117">
        <v>2304.9199999999983</v>
      </c>
      <c r="J419" s="118" t="s">
        <v>47</v>
      </c>
    </row>
    <row r="420" spans="1:10" hidden="1" x14ac:dyDescent="0.25">
      <c r="A420" s="114" t="s">
        <v>317</v>
      </c>
      <c r="B420" s="115" t="s">
        <v>807</v>
      </c>
      <c r="C420" s="116" t="s">
        <v>674</v>
      </c>
      <c r="D420" s="115" t="s">
        <v>42</v>
      </c>
      <c r="E420" s="115" t="s">
        <v>445</v>
      </c>
      <c r="F420" s="115" t="s">
        <v>46</v>
      </c>
      <c r="G420" s="115"/>
      <c r="H420" s="117">
        <v>63141.15</v>
      </c>
      <c r="I420" s="117">
        <v>0</v>
      </c>
      <c r="J420" s="118" t="s">
        <v>47</v>
      </c>
    </row>
    <row r="421" spans="1:10" hidden="1" x14ac:dyDescent="0.25">
      <c r="A421" s="114" t="s">
        <v>317</v>
      </c>
      <c r="B421" s="115" t="s">
        <v>808</v>
      </c>
      <c r="C421" s="116" t="s">
        <v>710</v>
      </c>
      <c r="D421" s="115" t="s">
        <v>42</v>
      </c>
      <c r="E421" s="115" t="s">
        <v>809</v>
      </c>
      <c r="F421" s="115" t="s">
        <v>46</v>
      </c>
      <c r="G421" s="115"/>
      <c r="H421" s="117">
        <v>80967.539999999994</v>
      </c>
      <c r="I421" s="117">
        <v>21158.28</v>
      </c>
      <c r="J421" s="118" t="s">
        <v>47</v>
      </c>
    </row>
    <row r="422" spans="1:10" hidden="1" x14ac:dyDescent="0.25">
      <c r="A422" s="120" t="s">
        <v>317</v>
      </c>
      <c r="B422" s="121" t="s">
        <v>810</v>
      </c>
      <c r="C422" s="122" t="s">
        <v>674</v>
      </c>
      <c r="D422" s="121" t="s">
        <v>42</v>
      </c>
      <c r="E422" s="121" t="s">
        <v>774</v>
      </c>
      <c r="F422" s="121" t="s">
        <v>46</v>
      </c>
      <c r="G422" s="121"/>
      <c r="H422" s="123">
        <v>1182.78</v>
      </c>
      <c r="I422" s="123">
        <v>761.36000000000058</v>
      </c>
      <c r="J422" s="124" t="s">
        <v>47</v>
      </c>
    </row>
    <row r="423" spans="1:10" hidden="1" x14ac:dyDescent="0.25">
      <c r="A423" s="114" t="s">
        <v>317</v>
      </c>
      <c r="B423" s="115" t="s">
        <v>811</v>
      </c>
      <c r="C423" s="116" t="s">
        <v>674</v>
      </c>
      <c r="D423" s="115" t="s">
        <v>42</v>
      </c>
      <c r="E423" s="115" t="s">
        <v>812</v>
      </c>
      <c r="F423" s="115" t="s">
        <v>46</v>
      </c>
      <c r="G423" s="115"/>
      <c r="H423" s="117">
        <v>2850.11</v>
      </c>
      <c r="I423" s="117">
        <v>63413.25</v>
      </c>
      <c r="J423" s="118" t="s">
        <v>47</v>
      </c>
    </row>
    <row r="424" spans="1:10" hidden="1" x14ac:dyDescent="0.25">
      <c r="A424" s="114" t="s">
        <v>317</v>
      </c>
      <c r="B424" s="115" t="s">
        <v>813</v>
      </c>
      <c r="C424" s="116" t="s">
        <v>674</v>
      </c>
      <c r="D424" s="115" t="s">
        <v>42</v>
      </c>
      <c r="E424" s="115" t="s">
        <v>215</v>
      </c>
      <c r="F424" s="115" t="s">
        <v>46</v>
      </c>
      <c r="G424" s="115"/>
      <c r="H424" s="117">
        <v>1759.91</v>
      </c>
      <c r="I424" s="117">
        <v>1905.3200000000006</v>
      </c>
      <c r="J424" s="118" t="s">
        <v>47</v>
      </c>
    </row>
    <row r="425" spans="1:10" hidden="1" x14ac:dyDescent="0.25">
      <c r="A425" s="114" t="s">
        <v>317</v>
      </c>
      <c r="B425" s="115" t="s">
        <v>814</v>
      </c>
      <c r="C425" s="116" t="s">
        <v>720</v>
      </c>
      <c r="D425" s="115" t="s">
        <v>42</v>
      </c>
      <c r="E425" s="115" t="s">
        <v>522</v>
      </c>
      <c r="F425" s="115" t="s">
        <v>46</v>
      </c>
      <c r="G425" s="115"/>
      <c r="H425" s="117">
        <v>6866.48</v>
      </c>
      <c r="I425" s="117">
        <v>0</v>
      </c>
      <c r="J425" s="118" t="s">
        <v>47</v>
      </c>
    </row>
    <row r="426" spans="1:10" hidden="1" x14ac:dyDescent="0.25">
      <c r="A426" s="114" t="s">
        <v>317</v>
      </c>
      <c r="B426" s="115" t="s">
        <v>815</v>
      </c>
      <c r="C426" s="116" t="s">
        <v>720</v>
      </c>
      <c r="D426" s="115" t="s">
        <v>42</v>
      </c>
      <c r="E426" s="115" t="s">
        <v>522</v>
      </c>
      <c r="F426" s="115" t="s">
        <v>46</v>
      </c>
      <c r="G426" s="115"/>
      <c r="H426" s="117">
        <v>11363.43</v>
      </c>
      <c r="I426" s="117">
        <v>6399.25</v>
      </c>
      <c r="J426" s="118" t="s">
        <v>47</v>
      </c>
    </row>
    <row r="427" spans="1:10" hidden="1" x14ac:dyDescent="0.25">
      <c r="A427" s="114" t="s">
        <v>317</v>
      </c>
      <c r="B427" s="115" t="s">
        <v>816</v>
      </c>
      <c r="C427" s="116" t="s">
        <v>674</v>
      </c>
      <c r="D427" s="115" t="s">
        <v>42</v>
      </c>
      <c r="E427" s="115" t="s">
        <v>205</v>
      </c>
      <c r="F427" s="115" t="s">
        <v>46</v>
      </c>
      <c r="G427" s="115"/>
      <c r="H427" s="117">
        <v>5632.25</v>
      </c>
      <c r="I427" s="117">
        <v>7052.7959999999985</v>
      </c>
      <c r="J427" s="118" t="s">
        <v>47</v>
      </c>
    </row>
    <row r="428" spans="1:10" hidden="1" x14ac:dyDescent="0.25">
      <c r="A428" s="114" t="s">
        <v>317</v>
      </c>
      <c r="B428" s="115" t="s">
        <v>817</v>
      </c>
      <c r="C428" s="116" t="s">
        <v>674</v>
      </c>
      <c r="D428" s="115" t="s">
        <v>818</v>
      </c>
      <c r="E428" s="115" t="s">
        <v>268</v>
      </c>
      <c r="F428" s="115" t="s">
        <v>46</v>
      </c>
      <c r="G428" s="115"/>
      <c r="H428" s="117">
        <v>0</v>
      </c>
      <c r="I428" s="117">
        <v>66689.449978814053</v>
      </c>
      <c r="J428" s="118" t="s">
        <v>47</v>
      </c>
    </row>
    <row r="429" spans="1:10" hidden="1" x14ac:dyDescent="0.25">
      <c r="A429" s="120" t="s">
        <v>317</v>
      </c>
      <c r="B429" s="121" t="s">
        <v>819</v>
      </c>
      <c r="C429" s="122" t="s">
        <v>674</v>
      </c>
      <c r="D429" s="121" t="s">
        <v>42</v>
      </c>
      <c r="E429" s="121" t="s">
        <v>520</v>
      </c>
      <c r="F429" s="121" t="s">
        <v>46</v>
      </c>
      <c r="G429" s="121"/>
      <c r="H429" s="123">
        <v>791.51</v>
      </c>
      <c r="I429" s="123">
        <v>878.06400000000122</v>
      </c>
      <c r="J429" s="118" t="s">
        <v>47</v>
      </c>
    </row>
    <row r="430" spans="1:10" hidden="1" x14ac:dyDescent="0.25">
      <c r="A430" s="114" t="s">
        <v>317</v>
      </c>
      <c r="B430" s="115" t="s">
        <v>820</v>
      </c>
      <c r="C430" s="116" t="s">
        <v>710</v>
      </c>
      <c r="D430" s="115" t="s">
        <v>42</v>
      </c>
      <c r="E430" s="115" t="s">
        <v>450</v>
      </c>
      <c r="F430" s="115" t="s">
        <v>46</v>
      </c>
      <c r="G430" s="115"/>
      <c r="H430" s="117">
        <v>10955.15</v>
      </c>
      <c r="I430" s="117">
        <v>108440.47999999998</v>
      </c>
      <c r="J430" s="118" t="s">
        <v>47</v>
      </c>
    </row>
    <row r="431" spans="1:10" hidden="1" x14ac:dyDescent="0.25">
      <c r="A431" s="114" t="s">
        <v>317</v>
      </c>
      <c r="B431" s="115" t="s">
        <v>821</v>
      </c>
      <c r="C431" s="116" t="s">
        <v>822</v>
      </c>
      <c r="D431" s="115" t="s">
        <v>42</v>
      </c>
      <c r="E431" s="115" t="s">
        <v>823</v>
      </c>
      <c r="F431" s="115" t="s">
        <v>46</v>
      </c>
      <c r="G431" s="115"/>
      <c r="H431" s="117">
        <v>5569.25</v>
      </c>
      <c r="I431" s="117">
        <v>16046.439022265822</v>
      </c>
      <c r="J431" s="118" t="s">
        <v>47</v>
      </c>
    </row>
    <row r="432" spans="1:10" hidden="1" x14ac:dyDescent="0.25">
      <c r="A432" s="114" t="s">
        <v>317</v>
      </c>
      <c r="B432" s="115" t="s">
        <v>824</v>
      </c>
      <c r="C432" s="116" t="s">
        <v>822</v>
      </c>
      <c r="D432" s="115" t="s">
        <v>42</v>
      </c>
      <c r="E432" s="115" t="s">
        <v>823</v>
      </c>
      <c r="F432" s="115" t="s">
        <v>46</v>
      </c>
      <c r="G432" s="115"/>
      <c r="H432" s="117">
        <v>162174</v>
      </c>
      <c r="I432" s="117">
        <v>33460.304000000047</v>
      </c>
      <c r="J432" s="118" t="s">
        <v>47</v>
      </c>
    </row>
    <row r="433" spans="1:10" hidden="1" x14ac:dyDescent="0.25">
      <c r="A433" s="114" t="s">
        <v>317</v>
      </c>
      <c r="B433" s="115" t="s">
        <v>825</v>
      </c>
      <c r="C433" s="116" t="s">
        <v>822</v>
      </c>
      <c r="D433" s="115" t="s">
        <v>42</v>
      </c>
      <c r="E433" s="115" t="s">
        <v>333</v>
      </c>
      <c r="F433" s="115" t="s">
        <v>46</v>
      </c>
      <c r="G433" s="115"/>
      <c r="H433" s="117">
        <v>38089.49</v>
      </c>
      <c r="I433" s="117">
        <v>0</v>
      </c>
      <c r="J433" s="118" t="s">
        <v>47</v>
      </c>
    </row>
    <row r="434" spans="1:10" hidden="1" x14ac:dyDescent="0.25">
      <c r="A434" s="114" t="s">
        <v>317</v>
      </c>
      <c r="B434" s="115" t="s">
        <v>826</v>
      </c>
      <c r="C434" s="116" t="s">
        <v>822</v>
      </c>
      <c r="D434" s="115" t="s">
        <v>42</v>
      </c>
      <c r="E434" s="115" t="s">
        <v>288</v>
      </c>
      <c r="F434" s="115" t="s">
        <v>46</v>
      </c>
      <c r="G434" s="115"/>
      <c r="H434" s="117">
        <v>79567.490000000005</v>
      </c>
      <c r="I434" s="117">
        <v>77037.128000000026</v>
      </c>
      <c r="J434" s="118" t="s">
        <v>47</v>
      </c>
    </row>
    <row r="435" spans="1:10" hidden="1" x14ac:dyDescent="0.25">
      <c r="A435" s="114" t="s">
        <v>317</v>
      </c>
      <c r="B435" s="115" t="s">
        <v>827</v>
      </c>
      <c r="C435" s="116" t="s">
        <v>822</v>
      </c>
      <c r="D435" s="115" t="s">
        <v>828</v>
      </c>
      <c r="E435" s="115" t="s">
        <v>823</v>
      </c>
      <c r="F435" s="115" t="s">
        <v>46</v>
      </c>
      <c r="G435" s="115"/>
      <c r="H435" s="117">
        <v>53501.440000000002</v>
      </c>
      <c r="I435" s="117">
        <v>177249.34500000003</v>
      </c>
      <c r="J435" s="118" t="s">
        <v>47</v>
      </c>
    </row>
    <row r="436" spans="1:10" hidden="1" x14ac:dyDescent="0.25">
      <c r="A436" s="114" t="s">
        <v>317</v>
      </c>
      <c r="B436" s="115" t="s">
        <v>829</v>
      </c>
      <c r="C436" s="116" t="s">
        <v>822</v>
      </c>
      <c r="D436" s="115" t="s">
        <v>828</v>
      </c>
      <c r="E436" s="115" t="s">
        <v>823</v>
      </c>
      <c r="F436" s="115" t="s">
        <v>46</v>
      </c>
      <c r="G436" s="115"/>
      <c r="H436" s="117">
        <v>39711.33</v>
      </c>
      <c r="I436" s="117">
        <v>9408.2899999999936</v>
      </c>
      <c r="J436" s="118" t="s">
        <v>47</v>
      </c>
    </row>
    <row r="437" spans="1:10" hidden="1" x14ac:dyDescent="0.25">
      <c r="A437" s="114" t="s">
        <v>317</v>
      </c>
      <c r="B437" s="115" t="s">
        <v>830</v>
      </c>
      <c r="C437" s="116" t="s">
        <v>822</v>
      </c>
      <c r="D437" s="115" t="s">
        <v>828</v>
      </c>
      <c r="E437" s="115" t="s">
        <v>823</v>
      </c>
      <c r="F437" s="115" t="s">
        <v>46</v>
      </c>
      <c r="G437" s="115"/>
      <c r="H437" s="117">
        <v>2706.71</v>
      </c>
      <c r="I437" s="117">
        <v>45948.810000000012</v>
      </c>
      <c r="J437" s="118" t="s">
        <v>47</v>
      </c>
    </row>
    <row r="438" spans="1:10" hidden="1" x14ac:dyDescent="0.25">
      <c r="A438" s="114" t="s">
        <v>317</v>
      </c>
      <c r="B438" s="115" t="s">
        <v>831</v>
      </c>
      <c r="C438" s="116" t="s">
        <v>822</v>
      </c>
      <c r="D438" s="115" t="s">
        <v>832</v>
      </c>
      <c r="E438" s="115" t="s">
        <v>194</v>
      </c>
      <c r="F438" s="115" t="s">
        <v>46</v>
      </c>
      <c r="G438" s="115"/>
      <c r="H438" s="117">
        <v>162620.42000000001</v>
      </c>
      <c r="I438" s="117">
        <v>81749.922225239745</v>
      </c>
      <c r="J438" s="118" t="s">
        <v>47</v>
      </c>
    </row>
    <row r="439" spans="1:10" hidden="1" x14ac:dyDescent="0.25">
      <c r="A439" s="114" t="s">
        <v>317</v>
      </c>
      <c r="B439" s="115" t="s">
        <v>833</v>
      </c>
      <c r="C439" s="116" t="s">
        <v>822</v>
      </c>
      <c r="D439" s="115" t="s">
        <v>834</v>
      </c>
      <c r="E439" s="115" t="s">
        <v>382</v>
      </c>
      <c r="F439" s="115" t="s">
        <v>46</v>
      </c>
      <c r="G439" s="115"/>
      <c r="H439" s="117">
        <v>17392.189999999999</v>
      </c>
      <c r="I439" s="117">
        <v>35565.960000000196</v>
      </c>
      <c r="J439" s="118" t="s">
        <v>47</v>
      </c>
    </row>
    <row r="440" spans="1:10" hidden="1" x14ac:dyDescent="0.25">
      <c r="A440" s="114" t="s">
        <v>317</v>
      </c>
      <c r="B440" s="115" t="s">
        <v>835</v>
      </c>
      <c r="C440" s="116" t="s">
        <v>822</v>
      </c>
      <c r="D440" s="115" t="s">
        <v>42</v>
      </c>
      <c r="E440" s="115" t="s">
        <v>274</v>
      </c>
      <c r="F440" s="115" t="s">
        <v>46</v>
      </c>
      <c r="G440" s="115"/>
      <c r="H440" s="117">
        <v>9167.5300000000007</v>
      </c>
      <c r="I440" s="117">
        <v>8670.6097747602325</v>
      </c>
      <c r="J440" s="118" t="s">
        <v>47</v>
      </c>
    </row>
    <row r="441" spans="1:10" x14ac:dyDescent="0.25">
      <c r="A441" s="114" t="s">
        <v>836</v>
      </c>
      <c r="B441" s="115" t="s">
        <v>837</v>
      </c>
      <c r="C441" s="116" t="s">
        <v>838</v>
      </c>
      <c r="D441" s="115" t="s">
        <v>839</v>
      </c>
      <c r="E441" s="115" t="s">
        <v>838</v>
      </c>
      <c r="F441" s="115" t="s">
        <v>355</v>
      </c>
      <c r="G441" s="115" t="s">
        <v>840</v>
      </c>
      <c r="H441" s="117">
        <v>189546.7</v>
      </c>
      <c r="I441" s="117">
        <v>0</v>
      </c>
      <c r="J441" s="118" t="s">
        <v>841</v>
      </c>
    </row>
    <row r="442" spans="1:10" hidden="1" x14ac:dyDescent="0.25">
      <c r="A442" s="114" t="s">
        <v>836</v>
      </c>
      <c r="B442" s="115" t="s">
        <v>842</v>
      </c>
      <c r="C442" s="116" t="s">
        <v>843</v>
      </c>
      <c r="D442" s="115" t="s">
        <v>844</v>
      </c>
      <c r="E442" s="115" t="s">
        <v>561</v>
      </c>
      <c r="F442" s="115" t="s">
        <v>46</v>
      </c>
      <c r="G442" s="115"/>
      <c r="H442" s="117">
        <v>5036.34</v>
      </c>
      <c r="I442" s="117">
        <v>5969.5208116341983</v>
      </c>
      <c r="J442" s="118" t="s">
        <v>47</v>
      </c>
    </row>
    <row r="443" spans="1:10" hidden="1" x14ac:dyDescent="0.25">
      <c r="A443" s="114" t="s">
        <v>836</v>
      </c>
      <c r="B443" s="115" t="s">
        <v>845</v>
      </c>
      <c r="C443" s="116" t="s">
        <v>846</v>
      </c>
      <c r="D443" s="115" t="s">
        <v>847</v>
      </c>
      <c r="E443" s="115" t="s">
        <v>848</v>
      </c>
      <c r="F443" s="115" t="s">
        <v>46</v>
      </c>
      <c r="G443" s="115"/>
      <c r="H443" s="117">
        <v>290259.38</v>
      </c>
      <c r="I443" s="117">
        <v>195453.52000000002</v>
      </c>
      <c r="J443" s="118" t="s">
        <v>47</v>
      </c>
    </row>
    <row r="444" spans="1:10" hidden="1" x14ac:dyDescent="0.25">
      <c r="A444" s="114" t="s">
        <v>836</v>
      </c>
      <c r="B444" s="115" t="s">
        <v>849</v>
      </c>
      <c r="C444" s="116" t="s">
        <v>850</v>
      </c>
      <c r="D444" s="115" t="s">
        <v>851</v>
      </c>
      <c r="E444" s="115" t="s">
        <v>538</v>
      </c>
      <c r="F444" s="115" t="s">
        <v>46</v>
      </c>
      <c r="G444" s="115"/>
      <c r="H444" s="117">
        <v>888269.02</v>
      </c>
      <c r="I444" s="117">
        <v>901411.58999999962</v>
      </c>
      <c r="J444" s="118" t="s">
        <v>47</v>
      </c>
    </row>
    <row r="445" spans="1:10" hidden="1" x14ac:dyDescent="0.25">
      <c r="A445" s="120" t="s">
        <v>836</v>
      </c>
      <c r="B445" s="121" t="s">
        <v>852</v>
      </c>
      <c r="C445" s="122" t="s">
        <v>843</v>
      </c>
      <c r="D445" s="121" t="s">
        <v>853</v>
      </c>
      <c r="E445" s="121" t="s">
        <v>561</v>
      </c>
      <c r="F445" s="121" t="s">
        <v>46</v>
      </c>
      <c r="G445" s="121"/>
      <c r="H445" s="123">
        <v>208617.25</v>
      </c>
      <c r="I445" s="123">
        <v>21078.639999999898</v>
      </c>
      <c r="J445" s="124" t="s">
        <v>47</v>
      </c>
    </row>
    <row r="446" spans="1:10" hidden="1" x14ac:dyDescent="0.25">
      <c r="A446" s="120" t="s">
        <v>836</v>
      </c>
      <c r="B446" s="121" t="s">
        <v>852</v>
      </c>
      <c r="C446" s="122" t="s">
        <v>843</v>
      </c>
      <c r="D446" s="121" t="s">
        <v>854</v>
      </c>
      <c r="E446" s="121" t="s">
        <v>561</v>
      </c>
      <c r="F446" s="121" t="s">
        <v>46</v>
      </c>
      <c r="G446" s="121"/>
      <c r="H446" s="123">
        <v>479.9</v>
      </c>
      <c r="I446" s="123">
        <v>804.39765532299862</v>
      </c>
      <c r="J446" s="124" t="s">
        <v>47</v>
      </c>
    </row>
    <row r="447" spans="1:10" hidden="1" x14ac:dyDescent="0.25">
      <c r="A447" s="114" t="s">
        <v>836</v>
      </c>
      <c r="B447" s="115" t="s">
        <v>855</v>
      </c>
      <c r="C447" s="116" t="s">
        <v>856</v>
      </c>
      <c r="D447" s="115" t="s">
        <v>42</v>
      </c>
      <c r="E447" s="115" t="s">
        <v>620</v>
      </c>
      <c r="F447" s="115" t="s">
        <v>46</v>
      </c>
      <c r="G447" s="115"/>
      <c r="H447" s="117">
        <v>16707.53</v>
      </c>
      <c r="I447" s="117">
        <v>41640.172000000006</v>
      </c>
      <c r="J447" s="118" t="s">
        <v>47</v>
      </c>
    </row>
    <row r="448" spans="1:10" hidden="1" x14ac:dyDescent="0.25">
      <c r="A448" s="114" t="s">
        <v>836</v>
      </c>
      <c r="B448" s="115" t="s">
        <v>857</v>
      </c>
      <c r="C448" s="116" t="s">
        <v>856</v>
      </c>
      <c r="D448" s="115" t="s">
        <v>42</v>
      </c>
      <c r="E448" s="115" t="s">
        <v>620</v>
      </c>
      <c r="F448" s="115" t="s">
        <v>46</v>
      </c>
      <c r="G448" s="115"/>
      <c r="H448" s="117">
        <v>93793.65</v>
      </c>
      <c r="I448" s="117">
        <v>16829.712355092663</v>
      </c>
      <c r="J448" s="118" t="s">
        <v>47</v>
      </c>
    </row>
    <row r="449" spans="1:10" hidden="1" x14ac:dyDescent="0.25">
      <c r="A449" s="114" t="s">
        <v>836</v>
      </c>
      <c r="B449" s="115" t="s">
        <v>858</v>
      </c>
      <c r="C449" s="116" t="s">
        <v>859</v>
      </c>
      <c r="D449" s="115" t="s">
        <v>42</v>
      </c>
      <c r="E449" s="115" t="s">
        <v>378</v>
      </c>
      <c r="F449" s="115" t="s">
        <v>46</v>
      </c>
      <c r="G449" s="115"/>
      <c r="H449" s="117">
        <v>475620.18</v>
      </c>
      <c r="I449" s="117">
        <v>574217.04199999978</v>
      </c>
      <c r="J449" s="118" t="s">
        <v>47</v>
      </c>
    </row>
    <row r="450" spans="1:10" hidden="1" x14ac:dyDescent="0.25">
      <c r="A450" s="114" t="s">
        <v>836</v>
      </c>
      <c r="B450" s="115" t="s">
        <v>860</v>
      </c>
      <c r="C450" s="116" t="s">
        <v>859</v>
      </c>
      <c r="D450" s="115" t="s">
        <v>42</v>
      </c>
      <c r="E450" s="115" t="s">
        <v>378</v>
      </c>
      <c r="F450" s="115" t="s">
        <v>46</v>
      </c>
      <c r="G450" s="115"/>
      <c r="H450" s="117">
        <v>8965.2099999999991</v>
      </c>
      <c r="I450" s="117">
        <v>2830.3114253656531</v>
      </c>
      <c r="J450" s="118" t="s">
        <v>47</v>
      </c>
    </row>
    <row r="451" spans="1:10" hidden="1" x14ac:dyDescent="0.25">
      <c r="A451" s="114" t="s">
        <v>836</v>
      </c>
      <c r="B451" s="115" t="s">
        <v>861</v>
      </c>
      <c r="C451" s="116" t="s">
        <v>862</v>
      </c>
      <c r="D451" s="115" t="s">
        <v>863</v>
      </c>
      <c r="E451" s="115" t="s">
        <v>237</v>
      </c>
      <c r="F451" s="115" t="s">
        <v>46</v>
      </c>
      <c r="G451" s="115"/>
      <c r="H451" s="117">
        <v>0</v>
      </c>
      <c r="I451" s="117">
        <v>36869.60999999987</v>
      </c>
      <c r="J451" s="118" t="s">
        <v>47</v>
      </c>
    </row>
    <row r="452" spans="1:10" hidden="1" x14ac:dyDescent="0.25">
      <c r="A452" s="114" t="s">
        <v>836</v>
      </c>
      <c r="B452" s="115" t="s">
        <v>864</v>
      </c>
      <c r="C452" s="116" t="s">
        <v>865</v>
      </c>
      <c r="D452" s="115" t="s">
        <v>866</v>
      </c>
      <c r="E452" s="115" t="s">
        <v>268</v>
      </c>
      <c r="F452" s="115" t="s">
        <v>46</v>
      </c>
      <c r="G452" s="115"/>
      <c r="H452" s="117">
        <v>5906.48</v>
      </c>
      <c r="I452" s="117">
        <v>45504.197221042123</v>
      </c>
      <c r="J452" s="118" t="s">
        <v>47</v>
      </c>
    </row>
    <row r="453" spans="1:10" hidden="1" x14ac:dyDescent="0.25">
      <c r="A453" s="114" t="s">
        <v>836</v>
      </c>
      <c r="B453" s="115" t="s">
        <v>867</v>
      </c>
      <c r="C453" s="116" t="s">
        <v>846</v>
      </c>
      <c r="D453" s="115" t="s">
        <v>868</v>
      </c>
      <c r="E453" s="115" t="s">
        <v>310</v>
      </c>
      <c r="F453" s="115" t="s">
        <v>46</v>
      </c>
      <c r="G453" s="115"/>
      <c r="H453" s="117">
        <v>105916.56</v>
      </c>
      <c r="I453" s="117">
        <v>26772.290000000037</v>
      </c>
      <c r="J453" s="118" t="s">
        <v>47</v>
      </c>
    </row>
    <row r="454" spans="1:10" hidden="1" x14ac:dyDescent="0.25">
      <c r="A454" s="114" t="s">
        <v>836</v>
      </c>
      <c r="B454" s="115" t="s">
        <v>869</v>
      </c>
      <c r="C454" s="116" t="s">
        <v>870</v>
      </c>
      <c r="D454" s="115" t="s">
        <v>871</v>
      </c>
      <c r="E454" s="115" t="s">
        <v>382</v>
      </c>
      <c r="F454" s="115" t="s">
        <v>46</v>
      </c>
      <c r="G454" s="115"/>
      <c r="H454" s="117">
        <v>4628.6400000000003</v>
      </c>
      <c r="I454" s="117">
        <v>185.5</v>
      </c>
      <c r="J454" s="118" t="s">
        <v>47</v>
      </c>
    </row>
    <row r="455" spans="1:10" hidden="1" x14ac:dyDescent="0.25">
      <c r="A455" s="114" t="s">
        <v>836</v>
      </c>
      <c r="B455" s="115" t="s">
        <v>872</v>
      </c>
      <c r="C455" s="116" t="s">
        <v>873</v>
      </c>
      <c r="D455" s="115" t="s">
        <v>874</v>
      </c>
      <c r="E455" s="115" t="s">
        <v>181</v>
      </c>
      <c r="F455" s="115" t="s">
        <v>46</v>
      </c>
      <c r="G455" s="115"/>
      <c r="H455" s="117">
        <v>50751.950000000004</v>
      </c>
      <c r="I455" s="117">
        <v>58306.667461238801</v>
      </c>
      <c r="J455" s="118" t="s">
        <v>47</v>
      </c>
    </row>
    <row r="456" spans="1:10" hidden="1" x14ac:dyDescent="0.25">
      <c r="A456" s="114" t="s">
        <v>836</v>
      </c>
      <c r="B456" s="115" t="s">
        <v>875</v>
      </c>
      <c r="C456" s="116" t="s">
        <v>873</v>
      </c>
      <c r="D456" s="115" t="s">
        <v>42</v>
      </c>
      <c r="E456" s="115" t="s">
        <v>676</v>
      </c>
      <c r="F456" s="115" t="s">
        <v>46</v>
      </c>
      <c r="G456" s="115"/>
      <c r="H456" s="117">
        <v>115383.73</v>
      </c>
      <c r="I456" s="117">
        <v>79967.685899889446</v>
      </c>
      <c r="J456" s="118" t="s">
        <v>47</v>
      </c>
    </row>
    <row r="457" spans="1:10" hidden="1" x14ac:dyDescent="0.25">
      <c r="A457" s="114" t="s">
        <v>836</v>
      </c>
      <c r="B457" s="115" t="s">
        <v>876</v>
      </c>
      <c r="C457" s="116" t="s">
        <v>873</v>
      </c>
      <c r="D457" s="115" t="s">
        <v>42</v>
      </c>
      <c r="E457" s="115" t="s">
        <v>676</v>
      </c>
      <c r="F457" s="115" t="s">
        <v>46</v>
      </c>
      <c r="G457" s="115"/>
      <c r="H457" s="117">
        <v>6171.14</v>
      </c>
      <c r="I457" s="117">
        <v>627783.29599999997</v>
      </c>
      <c r="J457" s="118" t="s">
        <v>47</v>
      </c>
    </row>
    <row r="458" spans="1:10" hidden="1" x14ac:dyDescent="0.25">
      <c r="A458" s="114" t="s">
        <v>836</v>
      </c>
      <c r="B458" s="115" t="s">
        <v>877</v>
      </c>
      <c r="C458" s="116" t="s">
        <v>865</v>
      </c>
      <c r="D458" s="115" t="s">
        <v>878</v>
      </c>
      <c r="E458" s="115" t="s">
        <v>268</v>
      </c>
      <c r="F458" s="115" t="s">
        <v>46</v>
      </c>
      <c r="G458" s="115"/>
      <c r="H458" s="117">
        <v>127.51</v>
      </c>
      <c r="I458" s="117">
        <v>3094.8300000000163</v>
      </c>
      <c r="J458" s="118" t="s">
        <v>47</v>
      </c>
    </row>
    <row r="459" spans="1:10" hidden="1" x14ac:dyDescent="0.25">
      <c r="A459" s="114" t="s">
        <v>836</v>
      </c>
      <c r="B459" s="115" t="s">
        <v>877</v>
      </c>
      <c r="C459" s="116" t="s">
        <v>865</v>
      </c>
      <c r="D459" s="115" t="s">
        <v>879</v>
      </c>
      <c r="E459" s="115" t="s">
        <v>268</v>
      </c>
      <c r="F459" s="115" t="s">
        <v>46</v>
      </c>
      <c r="G459" s="115"/>
      <c r="H459" s="117">
        <v>27409.07</v>
      </c>
      <c r="I459" s="117">
        <v>27981.701226729172</v>
      </c>
      <c r="J459" s="118" t="s">
        <v>47</v>
      </c>
    </row>
    <row r="460" spans="1:10" hidden="1" x14ac:dyDescent="0.25">
      <c r="A460" s="114" t="s">
        <v>836</v>
      </c>
      <c r="B460" s="115" t="s">
        <v>880</v>
      </c>
      <c r="C460" s="116" t="s">
        <v>843</v>
      </c>
      <c r="D460" s="115" t="s">
        <v>881</v>
      </c>
      <c r="E460" s="115" t="s">
        <v>561</v>
      </c>
      <c r="F460" s="115" t="s">
        <v>46</v>
      </c>
      <c r="G460" s="115"/>
      <c r="H460" s="117">
        <v>74005.52</v>
      </c>
      <c r="I460" s="117">
        <v>204803.71578475457</v>
      </c>
      <c r="J460" s="118" t="s">
        <v>47</v>
      </c>
    </row>
    <row r="461" spans="1:10" hidden="1" x14ac:dyDescent="0.25">
      <c r="A461" s="114" t="s">
        <v>836</v>
      </c>
      <c r="B461" s="115" t="s">
        <v>882</v>
      </c>
      <c r="C461" s="116" t="s">
        <v>883</v>
      </c>
      <c r="D461" s="115" t="s">
        <v>884</v>
      </c>
      <c r="E461" s="115" t="s">
        <v>712</v>
      </c>
      <c r="F461" s="115" t="s">
        <v>46</v>
      </c>
      <c r="G461" s="115"/>
      <c r="H461" s="117">
        <v>4863.78</v>
      </c>
      <c r="I461" s="117">
        <v>4591.0500000000011</v>
      </c>
      <c r="J461" s="118" t="s">
        <v>47</v>
      </c>
    </row>
    <row r="462" spans="1:10" hidden="1" x14ac:dyDescent="0.25">
      <c r="A462" s="114" t="s">
        <v>836</v>
      </c>
      <c r="B462" s="115" t="s">
        <v>885</v>
      </c>
      <c r="C462" s="116" t="s">
        <v>873</v>
      </c>
      <c r="D462" s="115" t="s">
        <v>42</v>
      </c>
      <c r="E462" s="115" t="s">
        <v>44</v>
      </c>
      <c r="F462" s="115" t="s">
        <v>46</v>
      </c>
      <c r="G462" s="115"/>
      <c r="H462" s="117">
        <v>24417.85</v>
      </c>
      <c r="I462" s="117">
        <v>32103.585139981125</v>
      </c>
      <c r="J462" s="118" t="s">
        <v>47</v>
      </c>
    </row>
    <row r="463" spans="1:10" hidden="1" x14ac:dyDescent="0.25">
      <c r="A463" s="114" t="s">
        <v>836</v>
      </c>
      <c r="B463" s="115" t="s">
        <v>886</v>
      </c>
      <c r="C463" s="116" t="s">
        <v>846</v>
      </c>
      <c r="D463" s="115" t="s">
        <v>887</v>
      </c>
      <c r="E463" s="115" t="s">
        <v>310</v>
      </c>
      <c r="F463" s="115" t="s">
        <v>46</v>
      </c>
      <c r="G463" s="115"/>
      <c r="H463" s="117">
        <v>411304.98</v>
      </c>
      <c r="I463" s="117">
        <v>432543.22</v>
      </c>
      <c r="J463" s="118" t="s">
        <v>47</v>
      </c>
    </row>
    <row r="464" spans="1:10" hidden="1" x14ac:dyDescent="0.25">
      <c r="A464" s="114" t="s">
        <v>335</v>
      </c>
      <c r="B464" s="115" t="s">
        <v>888</v>
      </c>
      <c r="C464" s="116">
        <v>1</v>
      </c>
      <c r="D464" s="115" t="s">
        <v>42</v>
      </c>
      <c r="E464" s="115" t="s">
        <v>294</v>
      </c>
      <c r="F464" s="115" t="s">
        <v>46</v>
      </c>
      <c r="G464" s="115"/>
      <c r="H464" s="117">
        <v>0</v>
      </c>
      <c r="I464" s="117">
        <v>170542.04</v>
      </c>
      <c r="J464" s="118" t="s">
        <v>47</v>
      </c>
    </row>
    <row r="465" spans="1:10" hidden="1" x14ac:dyDescent="0.25">
      <c r="A465" s="114" t="s">
        <v>335</v>
      </c>
      <c r="B465" s="115" t="s">
        <v>889</v>
      </c>
      <c r="C465" s="116">
        <v>12</v>
      </c>
      <c r="D465" s="115" t="s">
        <v>42</v>
      </c>
      <c r="E465" s="115" t="s">
        <v>44</v>
      </c>
      <c r="F465" s="115" t="s">
        <v>46</v>
      </c>
      <c r="G465" s="115"/>
      <c r="H465" s="117">
        <v>0</v>
      </c>
      <c r="I465" s="117">
        <v>398891.5</v>
      </c>
      <c r="J465" s="118" t="s">
        <v>47</v>
      </c>
    </row>
    <row r="466" spans="1:10" hidden="1" x14ac:dyDescent="0.25">
      <c r="A466" s="114" t="s">
        <v>335</v>
      </c>
      <c r="B466" s="115" t="s">
        <v>890</v>
      </c>
      <c r="C466" s="116">
        <v>8</v>
      </c>
      <c r="D466" s="115" t="s">
        <v>42</v>
      </c>
      <c r="E466" s="115" t="s">
        <v>183</v>
      </c>
      <c r="F466" s="115" t="s">
        <v>46</v>
      </c>
      <c r="G466" s="115"/>
      <c r="H466" s="117">
        <v>9944.06</v>
      </c>
      <c r="I466" s="117">
        <v>118318.95999999996</v>
      </c>
      <c r="J466" s="118" t="s">
        <v>47</v>
      </c>
    </row>
    <row r="467" spans="1:10" hidden="1" x14ac:dyDescent="0.25">
      <c r="A467" s="114" t="s">
        <v>335</v>
      </c>
      <c r="B467" s="115" t="s">
        <v>891</v>
      </c>
      <c r="C467" s="116">
        <v>15</v>
      </c>
      <c r="D467" s="115" t="s">
        <v>42</v>
      </c>
      <c r="E467" s="115" t="s">
        <v>348</v>
      </c>
      <c r="F467" s="115" t="s">
        <v>46</v>
      </c>
      <c r="G467" s="115"/>
      <c r="H467" s="117">
        <v>0</v>
      </c>
      <c r="I467" s="117">
        <v>65858.459999999992</v>
      </c>
      <c r="J467" s="118" t="s">
        <v>47</v>
      </c>
    </row>
    <row r="468" spans="1:10" x14ac:dyDescent="0.25">
      <c r="A468" s="114" t="s">
        <v>335</v>
      </c>
      <c r="B468" s="115" t="s">
        <v>892</v>
      </c>
      <c r="C468" s="116">
        <v>10</v>
      </c>
      <c r="D468" s="115" t="s">
        <v>893</v>
      </c>
      <c r="E468" s="115" t="s">
        <v>201</v>
      </c>
      <c r="F468" s="115" t="s">
        <v>355</v>
      </c>
      <c r="G468" s="115" t="s">
        <v>894</v>
      </c>
      <c r="H468" s="117">
        <v>14167.95</v>
      </c>
      <c r="I468" s="117">
        <v>0</v>
      </c>
      <c r="J468" s="118" t="s">
        <v>678</v>
      </c>
    </row>
    <row r="469" spans="1:10" hidden="1" x14ac:dyDescent="0.25">
      <c r="A469" s="114" t="s">
        <v>335</v>
      </c>
      <c r="B469" s="115" t="s">
        <v>895</v>
      </c>
      <c r="C469" s="116">
        <v>9</v>
      </c>
      <c r="D469" s="115" t="s">
        <v>42</v>
      </c>
      <c r="E469" s="115" t="s">
        <v>751</v>
      </c>
      <c r="F469" s="115" t="s">
        <v>46</v>
      </c>
      <c r="G469" s="115"/>
      <c r="H469" s="117">
        <v>0</v>
      </c>
      <c r="I469" s="117">
        <v>267556.00768148195</v>
      </c>
      <c r="J469" s="118" t="s">
        <v>47</v>
      </c>
    </row>
    <row r="470" spans="1:10" hidden="1" x14ac:dyDescent="0.25">
      <c r="A470" s="114" t="s">
        <v>335</v>
      </c>
      <c r="B470" s="115" t="s">
        <v>896</v>
      </c>
      <c r="C470" s="116">
        <v>8</v>
      </c>
      <c r="D470" s="115" t="s">
        <v>42</v>
      </c>
      <c r="E470" s="115" t="s">
        <v>333</v>
      </c>
      <c r="F470" s="115" t="s">
        <v>46</v>
      </c>
      <c r="G470" s="115"/>
      <c r="H470" s="117">
        <v>0</v>
      </c>
      <c r="I470" s="117">
        <v>181355.63</v>
      </c>
      <c r="J470" s="118" t="s">
        <v>47</v>
      </c>
    </row>
    <row r="471" spans="1:10" hidden="1" x14ac:dyDescent="0.25">
      <c r="A471" s="114" t="s">
        <v>335</v>
      </c>
      <c r="B471" s="115" t="s">
        <v>897</v>
      </c>
      <c r="C471" s="116">
        <v>7</v>
      </c>
      <c r="D471" s="115" t="s">
        <v>42</v>
      </c>
      <c r="E471" s="115" t="s">
        <v>898</v>
      </c>
      <c r="F471" s="115" t="s">
        <v>46</v>
      </c>
      <c r="G471" s="115"/>
      <c r="H471" s="117">
        <v>0</v>
      </c>
      <c r="I471" s="117">
        <v>9339.8306169999996</v>
      </c>
      <c r="J471" s="118" t="s">
        <v>47</v>
      </c>
    </row>
    <row r="472" spans="1:10" hidden="1" x14ac:dyDescent="0.25">
      <c r="A472" s="114" t="s">
        <v>335</v>
      </c>
      <c r="B472" s="115" t="s">
        <v>899</v>
      </c>
      <c r="C472" s="116">
        <v>7</v>
      </c>
      <c r="D472" s="115" t="s">
        <v>42</v>
      </c>
      <c r="E472" s="115" t="s">
        <v>510</v>
      </c>
      <c r="F472" s="115" t="s">
        <v>46</v>
      </c>
      <c r="G472" s="115"/>
      <c r="H472" s="117">
        <v>0</v>
      </c>
      <c r="I472" s="117">
        <v>90901.781916685999</v>
      </c>
      <c r="J472" s="118" t="s">
        <v>47</v>
      </c>
    </row>
    <row r="473" spans="1:10" hidden="1" x14ac:dyDescent="0.25">
      <c r="A473" s="114" t="s">
        <v>335</v>
      </c>
      <c r="B473" s="115" t="s">
        <v>900</v>
      </c>
      <c r="C473" s="116">
        <v>3</v>
      </c>
      <c r="D473" s="115" t="s">
        <v>42</v>
      </c>
      <c r="E473" s="115" t="s">
        <v>369</v>
      </c>
      <c r="F473" s="115" t="s">
        <v>46</v>
      </c>
      <c r="G473" s="115"/>
      <c r="H473" s="117">
        <v>0</v>
      </c>
      <c r="I473" s="117">
        <v>14540.153790447997</v>
      </c>
      <c r="J473" s="118" t="s">
        <v>47</v>
      </c>
    </row>
    <row r="474" spans="1:10" hidden="1" x14ac:dyDescent="0.25">
      <c r="A474" s="114" t="s">
        <v>335</v>
      </c>
      <c r="B474" s="115" t="s">
        <v>901</v>
      </c>
      <c r="C474" s="116">
        <v>14</v>
      </c>
      <c r="D474" s="115" t="s">
        <v>42</v>
      </c>
      <c r="E474" s="115" t="s">
        <v>371</v>
      </c>
      <c r="F474" s="115" t="s">
        <v>46</v>
      </c>
      <c r="G474" s="115"/>
      <c r="H474" s="117">
        <v>0</v>
      </c>
      <c r="I474" s="117">
        <v>71343.566201141002</v>
      </c>
      <c r="J474" s="118" t="s">
        <v>47</v>
      </c>
    </row>
    <row r="475" spans="1:10" hidden="1" x14ac:dyDescent="0.25">
      <c r="A475" s="114" t="s">
        <v>335</v>
      </c>
      <c r="B475" s="115" t="s">
        <v>902</v>
      </c>
      <c r="C475" s="116">
        <v>6</v>
      </c>
      <c r="D475" s="115" t="s">
        <v>42</v>
      </c>
      <c r="E475" s="115" t="s">
        <v>597</v>
      </c>
      <c r="F475" s="115" t="s">
        <v>46</v>
      </c>
      <c r="G475" s="115"/>
      <c r="H475" s="117">
        <v>0</v>
      </c>
      <c r="I475" s="117">
        <v>33933.219247394991</v>
      </c>
      <c r="J475" s="118" t="s">
        <v>47</v>
      </c>
    </row>
    <row r="476" spans="1:10" hidden="1" x14ac:dyDescent="0.25">
      <c r="A476" s="114" t="s">
        <v>335</v>
      </c>
      <c r="B476" s="115" t="s">
        <v>903</v>
      </c>
      <c r="C476" s="116">
        <v>11</v>
      </c>
      <c r="D476" s="115" t="s">
        <v>42</v>
      </c>
      <c r="E476" s="115" t="s">
        <v>268</v>
      </c>
      <c r="F476" s="115" t="s">
        <v>46</v>
      </c>
      <c r="G476" s="115"/>
      <c r="H476" s="117">
        <v>0</v>
      </c>
      <c r="I476" s="117">
        <v>6130.1449894619991</v>
      </c>
      <c r="J476" s="118" t="s">
        <v>47</v>
      </c>
    </row>
    <row r="477" spans="1:10" hidden="1" x14ac:dyDescent="0.25">
      <c r="A477" s="114" t="s">
        <v>335</v>
      </c>
      <c r="B477" s="115" t="s">
        <v>904</v>
      </c>
      <c r="C477" s="116">
        <v>10</v>
      </c>
      <c r="D477" s="115" t="s">
        <v>42</v>
      </c>
      <c r="E477" s="115" t="s">
        <v>630</v>
      </c>
      <c r="F477" s="115" t="s">
        <v>46</v>
      </c>
      <c r="G477" s="115"/>
      <c r="H477" s="117">
        <v>0</v>
      </c>
      <c r="I477" s="117">
        <v>36513.204699672999</v>
      </c>
      <c r="J477" s="118" t="s">
        <v>47</v>
      </c>
    </row>
    <row r="478" spans="1:10" hidden="1" x14ac:dyDescent="0.25">
      <c r="A478" s="114" t="s">
        <v>335</v>
      </c>
      <c r="B478" s="115" t="s">
        <v>905</v>
      </c>
      <c r="C478" s="116">
        <v>8</v>
      </c>
      <c r="D478" s="115" t="s">
        <v>42</v>
      </c>
      <c r="E478" s="115" t="s">
        <v>288</v>
      </c>
      <c r="F478" s="115" t="s">
        <v>46</v>
      </c>
      <c r="G478" s="115"/>
      <c r="H478" s="117">
        <v>0</v>
      </c>
      <c r="I478" s="117">
        <v>87408.38</v>
      </c>
      <c r="J478" s="118" t="s">
        <v>47</v>
      </c>
    </row>
    <row r="479" spans="1:10" hidden="1" x14ac:dyDescent="0.25">
      <c r="A479" s="114" t="s">
        <v>335</v>
      </c>
      <c r="B479" s="115" t="s">
        <v>906</v>
      </c>
      <c r="C479" s="116">
        <v>16</v>
      </c>
      <c r="D479" s="115" t="s">
        <v>42</v>
      </c>
      <c r="E479" s="115" t="s">
        <v>199</v>
      </c>
      <c r="F479" s="115" t="s">
        <v>46</v>
      </c>
      <c r="G479" s="115"/>
      <c r="H479" s="117">
        <v>0</v>
      </c>
      <c r="I479" s="117">
        <v>18865.204221851</v>
      </c>
      <c r="J479" s="118" t="s">
        <v>47</v>
      </c>
    </row>
    <row r="480" spans="1:10" hidden="1" x14ac:dyDescent="0.25">
      <c r="A480" s="114" t="s">
        <v>335</v>
      </c>
      <c r="B480" s="115" t="s">
        <v>907</v>
      </c>
      <c r="C480" s="116">
        <v>8</v>
      </c>
      <c r="D480" s="115" t="s">
        <v>42</v>
      </c>
      <c r="E480" s="115" t="s">
        <v>373</v>
      </c>
      <c r="F480" s="115" t="s">
        <v>46</v>
      </c>
      <c r="G480" s="115"/>
      <c r="H480" s="117">
        <v>87134.15</v>
      </c>
      <c r="I480" s="117">
        <v>10405.97000000003</v>
      </c>
      <c r="J480" s="118" t="s">
        <v>47</v>
      </c>
    </row>
    <row r="481" spans="1:10" x14ac:dyDescent="0.25">
      <c r="A481" s="114" t="s">
        <v>335</v>
      </c>
      <c r="B481" s="115" t="s">
        <v>908</v>
      </c>
      <c r="C481" s="116">
        <v>9</v>
      </c>
      <c r="D481" s="115" t="s">
        <v>909</v>
      </c>
      <c r="E481" s="115" t="s">
        <v>231</v>
      </c>
      <c r="F481" s="115" t="s">
        <v>355</v>
      </c>
      <c r="G481" s="115" t="s">
        <v>910</v>
      </c>
      <c r="H481" s="117">
        <v>174917.58</v>
      </c>
      <c r="I481" s="117">
        <v>0</v>
      </c>
      <c r="J481" s="118" t="s">
        <v>678</v>
      </c>
    </row>
    <row r="482" spans="1:10" x14ac:dyDescent="0.25">
      <c r="A482" s="114" t="s">
        <v>335</v>
      </c>
      <c r="B482" s="115" t="s">
        <v>911</v>
      </c>
      <c r="C482" s="116" t="s">
        <v>912</v>
      </c>
      <c r="D482" s="115" t="s">
        <v>913</v>
      </c>
      <c r="E482" s="115" t="s">
        <v>422</v>
      </c>
      <c r="F482" s="115" t="s">
        <v>355</v>
      </c>
      <c r="G482" s="115" t="s">
        <v>914</v>
      </c>
      <c r="H482" s="117">
        <v>13462.02</v>
      </c>
      <c r="I482" s="117">
        <v>0</v>
      </c>
      <c r="J482" s="118" t="s">
        <v>324</v>
      </c>
    </row>
    <row r="483" spans="1:10" x14ac:dyDescent="0.25">
      <c r="A483" s="114" t="s">
        <v>700</v>
      </c>
      <c r="B483" s="115" t="s">
        <v>915</v>
      </c>
      <c r="C483" s="116">
        <v>6</v>
      </c>
      <c r="D483" s="115" t="s">
        <v>916</v>
      </c>
      <c r="E483" s="115" t="s">
        <v>518</v>
      </c>
      <c r="F483" s="115" t="s">
        <v>322</v>
      </c>
      <c r="G483" s="115" t="s">
        <v>917</v>
      </c>
      <c r="H483" s="117">
        <v>0</v>
      </c>
      <c r="I483" s="117">
        <v>40000</v>
      </c>
      <c r="J483" s="118" t="s">
        <v>324</v>
      </c>
    </row>
    <row r="484" spans="1:10" x14ac:dyDescent="0.25">
      <c r="A484" s="114" t="s">
        <v>918</v>
      </c>
      <c r="B484" s="115" t="s">
        <v>919</v>
      </c>
      <c r="C484" s="116">
        <v>3</v>
      </c>
      <c r="D484" s="115" t="s">
        <v>920</v>
      </c>
      <c r="E484" s="115" t="s">
        <v>397</v>
      </c>
      <c r="F484" s="115" t="s">
        <v>355</v>
      </c>
      <c r="G484" s="115" t="s">
        <v>921</v>
      </c>
      <c r="H484" s="117">
        <v>110551.5</v>
      </c>
      <c r="I484" s="117">
        <v>0</v>
      </c>
      <c r="J484" s="118" t="s">
        <v>324</v>
      </c>
    </row>
    <row r="485" spans="1:10" x14ac:dyDescent="0.25">
      <c r="A485" s="114" t="s">
        <v>700</v>
      </c>
      <c r="B485" s="115" t="s">
        <v>922</v>
      </c>
      <c r="C485" s="116">
        <v>6</v>
      </c>
      <c r="D485" s="115" t="s">
        <v>923</v>
      </c>
      <c r="E485" s="115" t="s">
        <v>924</v>
      </c>
      <c r="F485" s="115" t="s">
        <v>322</v>
      </c>
      <c r="G485" s="115" t="s">
        <v>925</v>
      </c>
      <c r="H485" s="117">
        <v>0</v>
      </c>
      <c r="I485" s="117">
        <v>14000</v>
      </c>
      <c r="J485" s="118" t="s">
        <v>324</v>
      </c>
    </row>
    <row r="486" spans="1:10" x14ac:dyDescent="0.25">
      <c r="A486" s="114" t="s">
        <v>700</v>
      </c>
      <c r="B486" s="115" t="s">
        <v>922</v>
      </c>
      <c r="C486" s="116">
        <v>6</v>
      </c>
      <c r="D486" s="115" t="s">
        <v>923</v>
      </c>
      <c r="E486" s="115" t="s">
        <v>924</v>
      </c>
      <c r="F486" s="115" t="s">
        <v>322</v>
      </c>
      <c r="G486" s="115" t="s">
        <v>926</v>
      </c>
      <c r="H486" s="117">
        <v>0</v>
      </c>
      <c r="I486" s="117">
        <v>143000</v>
      </c>
      <c r="J486" s="118" t="s">
        <v>324</v>
      </c>
    </row>
    <row r="487" spans="1:10" x14ac:dyDescent="0.25">
      <c r="A487" s="114" t="s">
        <v>700</v>
      </c>
      <c r="B487" s="115" t="s">
        <v>927</v>
      </c>
      <c r="C487" s="116">
        <v>9</v>
      </c>
      <c r="D487" s="115" t="s">
        <v>928</v>
      </c>
      <c r="E487" s="115" t="s">
        <v>712</v>
      </c>
      <c r="F487" s="115" t="s">
        <v>322</v>
      </c>
      <c r="G487" s="115" t="s">
        <v>929</v>
      </c>
      <c r="H487" s="117">
        <v>0</v>
      </c>
      <c r="I487" s="117">
        <v>50106.6</v>
      </c>
      <c r="J487" s="118" t="s">
        <v>324</v>
      </c>
    </row>
    <row r="488" spans="1:10" ht="15.75" thickBot="1" x14ac:dyDescent="0.3">
      <c r="A488" s="125" t="s">
        <v>930</v>
      </c>
      <c r="B488" s="126" t="s">
        <v>931</v>
      </c>
      <c r="C488" s="127" t="s">
        <v>932</v>
      </c>
      <c r="D488" s="126" t="s">
        <v>933</v>
      </c>
      <c r="E488" s="126" t="s">
        <v>397</v>
      </c>
      <c r="F488" s="126" t="s">
        <v>322</v>
      </c>
      <c r="G488" s="126" t="s">
        <v>934</v>
      </c>
      <c r="H488" s="128">
        <v>0</v>
      </c>
      <c r="I488" s="128">
        <v>694229.55</v>
      </c>
      <c r="J488" s="129" t="s">
        <v>324</v>
      </c>
    </row>
  </sheetData>
  <autoFilter ref="A7:J488" xr:uid="{00000000-0009-0000-0000-000003000000}">
    <filterColumn colId="9">
      <filters>
        <filter val="Offset-IA"/>
        <filter val="Offset-ICN"/>
        <filter val="Refund-IA"/>
        <filter val="Refund-ICN"/>
      </filters>
    </filterColumn>
  </autoFilter>
  <pageMargins left="0.7" right="0.7" top="0.75" bottom="0.75" header="0.3" footer="0.3"/>
  <headerFooter>
    <oddFooter>&amp;C_x000D_&amp;1#&amp;"Arial"&amp;10&amp;KFF0000 SECURITY LABEL: OFFICIAL</oddFooter>
  </headerFooter>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workbookViewId="0"/>
  </sheetViews>
  <sheetFormatPr defaultRowHeight="15" x14ac:dyDescent="0.25"/>
  <cols>
    <col min="1" max="1" width="34.88671875" customWidth="1"/>
    <col min="2" max="2" width="19.44140625" customWidth="1"/>
    <col min="3" max="3" width="24.109375" customWidth="1"/>
    <col min="4" max="4" width="20.77734375" customWidth="1"/>
    <col min="5" max="5" width="26.6640625" customWidth="1"/>
    <col min="6" max="6" width="20.44140625" customWidth="1"/>
    <col min="7" max="7" width="21.6640625" customWidth="1"/>
  </cols>
  <sheetData>
    <row r="1" spans="1:7" ht="18.75" x14ac:dyDescent="0.3">
      <c r="A1" s="2" t="s">
        <v>6</v>
      </c>
    </row>
    <row r="2" spans="1:7" s="1" customFormat="1" ht="18.75" x14ac:dyDescent="0.3">
      <c r="A2" s="2" t="s">
        <v>160</v>
      </c>
    </row>
    <row r="3" spans="1:7" x14ac:dyDescent="0.25">
      <c r="A3" s="186" t="s">
        <v>7</v>
      </c>
      <c r="B3" s="186" t="s">
        <v>9</v>
      </c>
      <c r="C3" s="186" t="s">
        <v>5</v>
      </c>
      <c r="D3" s="186" t="s">
        <v>10</v>
      </c>
      <c r="E3" s="186" t="s">
        <v>13</v>
      </c>
      <c r="F3" s="186" t="s">
        <v>12</v>
      </c>
      <c r="G3" s="186" t="s">
        <v>14</v>
      </c>
    </row>
    <row r="4" spans="1:7" x14ac:dyDescent="0.25">
      <c r="A4" s="187"/>
      <c r="B4" s="187"/>
      <c r="C4" s="187"/>
      <c r="D4" s="187"/>
      <c r="E4" s="187"/>
      <c r="F4" s="187"/>
      <c r="G4" s="187"/>
    </row>
    <row r="5" spans="1:7" x14ac:dyDescent="0.25">
      <c r="A5" s="8"/>
      <c r="B5" s="8"/>
      <c r="C5" s="8"/>
      <c r="D5" s="8"/>
      <c r="E5" s="8"/>
      <c r="F5" s="8"/>
      <c r="G5" s="8"/>
    </row>
    <row r="6" spans="1:7" x14ac:dyDescent="0.25">
      <c r="A6" s="8"/>
      <c r="B6" s="8"/>
      <c r="C6" s="8"/>
      <c r="D6" s="8"/>
      <c r="E6" s="8"/>
      <c r="F6" s="11"/>
      <c r="G6" s="11"/>
    </row>
    <row r="7" spans="1:7" x14ac:dyDescent="0.25">
      <c r="A7" s="8"/>
      <c r="B7" s="8"/>
      <c r="C7" s="8"/>
      <c r="D7" s="8"/>
      <c r="E7" s="8"/>
      <c r="F7" s="10"/>
      <c r="G7" s="10"/>
    </row>
    <row r="8" spans="1:7" x14ac:dyDescent="0.25">
      <c r="A8" s="8"/>
      <c r="B8" s="8"/>
      <c r="C8" s="9"/>
      <c r="D8" s="8"/>
      <c r="E8" s="8"/>
      <c r="F8" s="10"/>
      <c r="G8" s="10"/>
    </row>
  </sheetData>
  <mergeCells count="7">
    <mergeCell ref="G3:G4"/>
    <mergeCell ref="A3:A4"/>
    <mergeCell ref="B3:B4"/>
    <mergeCell ref="C3:C4"/>
    <mergeCell ref="D3:D4"/>
    <mergeCell ref="E3:E4"/>
    <mergeCell ref="F3:F4"/>
  </mergeCells>
  <pageMargins left="0.7" right="0.7" top="0.75" bottom="0.75" header="0.3" footer="0.3"/>
  <headerFooter>
    <oddFooter>&amp;C_x000D_&amp;1#&amp;"Arial"&amp;10&amp;KFF0000 SECURITY LABEL: OFFICIAL</oddFooter>
  </headerFooter>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G16"/>
  <sheetViews>
    <sheetView workbookViewId="0">
      <selection activeCell="C12" sqref="C12"/>
    </sheetView>
  </sheetViews>
  <sheetFormatPr defaultRowHeight="15" x14ac:dyDescent="0.25"/>
  <cols>
    <col min="2" max="2" width="3.5546875" customWidth="1"/>
    <col min="3" max="3" width="17.44140625" customWidth="1"/>
    <col min="4" max="4" width="14.5546875" customWidth="1"/>
    <col min="5" max="5" width="18" customWidth="1"/>
    <col min="6" max="6" width="14.6640625" customWidth="1"/>
    <col min="7" max="7" width="16.77734375" customWidth="1"/>
  </cols>
  <sheetData>
    <row r="4" spans="3:7" ht="18.75" x14ac:dyDescent="0.3">
      <c r="C4" s="2" t="s">
        <v>11</v>
      </c>
      <c r="D4" s="1"/>
      <c r="E4" s="1"/>
      <c r="F4" s="1"/>
      <c r="G4" s="1"/>
    </row>
    <row r="5" spans="3:7" ht="15.75" x14ac:dyDescent="0.25">
      <c r="C5" s="1"/>
      <c r="D5" s="3"/>
      <c r="E5" s="1"/>
      <c r="F5" s="1"/>
      <c r="G5" s="1"/>
    </row>
    <row r="6" spans="3:7" x14ac:dyDescent="0.25">
      <c r="C6" s="1"/>
      <c r="D6" s="188" t="s">
        <v>3</v>
      </c>
      <c r="E6" s="189"/>
      <c r="F6" s="189"/>
      <c r="G6" s="190"/>
    </row>
    <row r="7" spans="3:7" ht="30" x14ac:dyDescent="0.25">
      <c r="C7" s="12" t="s">
        <v>15</v>
      </c>
      <c r="D7" s="13" t="s">
        <v>4</v>
      </c>
      <c r="E7" s="13" t="s">
        <v>4</v>
      </c>
      <c r="F7" s="13" t="s">
        <v>4</v>
      </c>
      <c r="G7" s="13" t="s">
        <v>0</v>
      </c>
    </row>
    <row r="8" spans="3:7" x14ac:dyDescent="0.25">
      <c r="C8" s="1"/>
      <c r="D8" s="4" t="s">
        <v>1</v>
      </c>
      <c r="E8" s="4" t="s">
        <v>1</v>
      </c>
      <c r="F8" s="4" t="s">
        <v>1</v>
      </c>
      <c r="G8" s="4" t="s">
        <v>1</v>
      </c>
    </row>
    <row r="9" spans="3:7" s="1" customFormat="1" x14ac:dyDescent="0.25">
      <c r="D9" s="4"/>
      <c r="E9" s="4"/>
      <c r="F9" s="4"/>
      <c r="G9" s="4"/>
    </row>
    <row r="10" spans="3:7" ht="30" x14ac:dyDescent="0.25">
      <c r="C10" s="5" t="s">
        <v>2</v>
      </c>
      <c r="D10" s="7"/>
      <c r="E10" s="7"/>
      <c r="F10" s="7"/>
      <c r="G10" s="7"/>
    </row>
    <row r="11" spans="3:7" s="1" customFormat="1" x14ac:dyDescent="0.25"/>
    <row r="12" spans="3:7" ht="30" x14ac:dyDescent="0.25">
      <c r="C12" s="6" t="s">
        <v>8</v>
      </c>
      <c r="D12" s="7"/>
      <c r="E12" s="7"/>
      <c r="F12" s="7"/>
      <c r="G12" s="7"/>
    </row>
    <row r="15" spans="3:7" x14ac:dyDescent="0.25">
      <c r="D15" t="s">
        <v>158</v>
      </c>
    </row>
    <row r="16" spans="3:7" x14ac:dyDescent="0.25">
      <c r="D16" t="s">
        <v>159</v>
      </c>
    </row>
  </sheetData>
  <mergeCells count="1">
    <mergeCell ref="D6:G6"/>
  </mergeCells>
  <pageMargins left="0.7" right="0.7" top="0.75" bottom="0.75" header="0.3" footer="0.3"/>
  <pageSetup paperSize="9" orientation="portrait" r:id="rId1"/>
  <headerFooter>
    <oddFooter>&amp;C_x000D_&amp;1#&amp;"Arial"&amp;10&amp;KFF0000 SECURITY LABEL: OFFICIAL</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8"/>
  <sheetViews>
    <sheetView workbookViewId="0">
      <selection activeCell="V36" sqref="A36:V36"/>
    </sheetView>
  </sheetViews>
  <sheetFormatPr defaultColWidth="8.88671875" defaultRowHeight="15" x14ac:dyDescent="0.25"/>
  <cols>
    <col min="1" max="1" width="35.109375" customWidth="1"/>
    <col min="2" max="2" width="26.88671875" customWidth="1"/>
    <col min="3" max="3" width="22.44140625" customWidth="1"/>
    <col min="4" max="4" width="33.88671875" customWidth="1"/>
    <col min="5" max="5" width="28.77734375" customWidth="1"/>
    <col min="6" max="6" width="27.109375" customWidth="1"/>
    <col min="7" max="7" width="23.5546875" customWidth="1"/>
    <col min="8" max="8" width="42.109375" customWidth="1"/>
    <col min="9" max="9" width="20.44140625" customWidth="1"/>
    <col min="10" max="10" width="19.77734375" customWidth="1"/>
    <col min="11" max="11" width="20" customWidth="1"/>
    <col min="12" max="12" width="34" customWidth="1"/>
    <col min="13" max="13" width="33.5546875" customWidth="1"/>
    <col min="14" max="14" width="26.44140625" customWidth="1"/>
    <col min="15" max="15" width="37.5546875" customWidth="1"/>
    <col min="16" max="16" width="40" customWidth="1"/>
    <col min="17" max="17" width="27.77734375" customWidth="1"/>
    <col min="18" max="18" width="36.109375" customWidth="1"/>
    <col min="19" max="19" width="29.109375" customWidth="1"/>
    <col min="20" max="20" width="25" customWidth="1"/>
    <col min="21" max="21" width="31.109375" customWidth="1"/>
    <col min="22" max="22" width="39.44140625" customWidth="1"/>
    <col min="23" max="23" width="43" customWidth="1"/>
    <col min="24" max="24" width="41.109375" customWidth="1"/>
    <col min="25" max="25" width="25.77734375" customWidth="1"/>
    <col min="26" max="26" width="40.77734375" customWidth="1"/>
    <col min="27" max="27" width="32.109375" customWidth="1"/>
    <col min="28" max="28" width="32.5546875" customWidth="1"/>
    <col min="29" max="29" width="43.77734375" customWidth="1"/>
    <col min="30" max="30" width="39.5546875" customWidth="1"/>
    <col min="31" max="31" width="30.44140625" customWidth="1"/>
    <col min="32" max="32" width="28.109375" customWidth="1"/>
    <col min="33" max="33" width="39.88671875" customWidth="1"/>
  </cols>
  <sheetData>
    <row r="1" spans="1:7" s="1" customFormat="1" x14ac:dyDescent="0.25"/>
    <row r="2" spans="1:7" s="1" customFormat="1" x14ac:dyDescent="0.25">
      <c r="A2" s="90" t="s">
        <v>105</v>
      </c>
      <c r="B2" s="90" t="s">
        <v>129</v>
      </c>
    </row>
    <row r="3" spans="1:7" s="1" customFormat="1" x14ac:dyDescent="0.25">
      <c r="A3" s="69" t="s">
        <v>116</v>
      </c>
      <c r="B3" s="91" t="s">
        <v>130</v>
      </c>
    </row>
    <row r="4" spans="1:7" s="1" customFormat="1" x14ac:dyDescent="0.25">
      <c r="A4" s="70" t="s">
        <v>36</v>
      </c>
      <c r="B4" s="91" t="s">
        <v>131</v>
      </c>
    </row>
    <row r="5" spans="1:7" s="1" customFormat="1" x14ac:dyDescent="0.25">
      <c r="A5" s="16" t="s">
        <v>110</v>
      </c>
      <c r="B5" s="91" t="s">
        <v>132</v>
      </c>
    </row>
    <row r="6" spans="1:7" s="1" customFormat="1" x14ac:dyDescent="0.25">
      <c r="A6" s="64" t="s">
        <v>126</v>
      </c>
      <c r="B6" s="91" t="s">
        <v>133</v>
      </c>
    </row>
    <row r="7" spans="1:7" s="1" customFormat="1" x14ac:dyDescent="0.25">
      <c r="A7" s="71" t="s">
        <v>125</v>
      </c>
      <c r="B7" s="91" t="s">
        <v>134</v>
      </c>
    </row>
    <row r="8" spans="1:7" s="1" customFormat="1" x14ac:dyDescent="0.25">
      <c r="A8" s="72" t="s">
        <v>127</v>
      </c>
      <c r="B8" s="91" t="s">
        <v>135</v>
      </c>
    </row>
    <row r="9" spans="1:7" s="1" customFormat="1" x14ac:dyDescent="0.25">
      <c r="B9" s="91" t="s">
        <v>136</v>
      </c>
    </row>
    <row r="10" spans="1:7" s="1" customFormat="1" x14ac:dyDescent="0.25">
      <c r="B10" s="91" t="s">
        <v>137</v>
      </c>
    </row>
    <row r="11" spans="1:7" s="1" customFormat="1" x14ac:dyDescent="0.25"/>
    <row r="12" spans="1:7" s="1" customFormat="1" x14ac:dyDescent="0.25"/>
    <row r="13" spans="1:7" s="1" customFormat="1" x14ac:dyDescent="0.25">
      <c r="A13" s="90" t="s">
        <v>115</v>
      </c>
    </row>
    <row r="14" spans="1:7" s="1" customFormat="1" ht="15" customHeight="1" x14ac:dyDescent="0.25">
      <c r="A14" s="187" t="s">
        <v>7</v>
      </c>
      <c r="B14" s="187" t="s">
        <v>9</v>
      </c>
      <c r="C14" s="187" t="s">
        <v>5</v>
      </c>
      <c r="D14" s="187" t="s">
        <v>10</v>
      </c>
      <c r="E14" s="187" t="s">
        <v>13</v>
      </c>
      <c r="F14" s="187" t="s">
        <v>12</v>
      </c>
      <c r="G14" s="186" t="s">
        <v>14</v>
      </c>
    </row>
    <row r="15" spans="1:7" s="1" customFormat="1" x14ac:dyDescent="0.25">
      <c r="A15" s="193"/>
      <c r="B15" s="193"/>
      <c r="C15" s="193"/>
      <c r="D15" s="193"/>
      <c r="E15" s="193"/>
      <c r="F15" s="193"/>
      <c r="G15" s="187"/>
    </row>
    <row r="16" spans="1:7" s="1" customFormat="1" x14ac:dyDescent="0.25">
      <c r="A16" s="46"/>
      <c r="B16" s="46"/>
      <c r="C16" s="46"/>
      <c r="D16" s="46"/>
      <c r="E16" s="46"/>
      <c r="F16" s="46"/>
      <c r="G16" s="46"/>
    </row>
    <row r="17" spans="1:33" s="1" customFormat="1" x14ac:dyDescent="0.25">
      <c r="A17" s="8"/>
      <c r="B17" s="8"/>
      <c r="C17" s="8"/>
      <c r="D17" s="8"/>
      <c r="E17" s="8"/>
      <c r="F17" s="11"/>
      <c r="G17" s="11"/>
    </row>
    <row r="18" spans="1:33" s="1" customFormat="1" x14ac:dyDescent="0.25"/>
    <row r="19" spans="1:33" s="1" customFormat="1" x14ac:dyDescent="0.25"/>
    <row r="20" spans="1:33" x14ac:dyDescent="0.25">
      <c r="H20" s="187" t="s">
        <v>9</v>
      </c>
      <c r="I20" s="186" t="s">
        <v>14</v>
      </c>
      <c r="L20" s="187" t="s">
        <v>7</v>
      </c>
      <c r="M20" s="187" t="s">
        <v>5</v>
      </c>
      <c r="N20" s="187" t="s">
        <v>10</v>
      </c>
      <c r="O20" s="187" t="s">
        <v>10</v>
      </c>
      <c r="P20" s="187" t="s">
        <v>13</v>
      </c>
      <c r="AB20" s="187" t="s">
        <v>12</v>
      </c>
    </row>
    <row r="21" spans="1:33" s="1" customFormat="1" x14ac:dyDescent="0.25">
      <c r="A21" s="90" t="s">
        <v>114</v>
      </c>
      <c r="H21" s="193"/>
      <c r="I21" s="187"/>
      <c r="L21" s="193"/>
      <c r="M21" s="193"/>
      <c r="N21" s="193"/>
      <c r="O21" s="193"/>
      <c r="P21" s="193"/>
      <c r="AB21" s="193"/>
    </row>
    <row r="22" spans="1:33" s="1" customFormat="1" x14ac:dyDescent="0.25">
      <c r="H22" s="46" t="s">
        <v>94</v>
      </c>
      <c r="I22" s="46" t="s">
        <v>99</v>
      </c>
      <c r="L22" s="46" t="s">
        <v>93</v>
      </c>
      <c r="M22" s="46" t="s">
        <v>95</v>
      </c>
      <c r="N22" s="46" t="s">
        <v>96</v>
      </c>
      <c r="O22" s="46" t="s">
        <v>96</v>
      </c>
      <c r="P22" s="46" t="s">
        <v>97</v>
      </c>
      <c r="AB22" s="46" t="s">
        <v>98</v>
      </c>
    </row>
    <row r="23" spans="1:33" s="1" customFormat="1" ht="30" x14ac:dyDescent="0.25">
      <c r="B23" s="21" t="s">
        <v>36</v>
      </c>
      <c r="D23" s="45" t="s">
        <v>36</v>
      </c>
      <c r="E23" s="194" t="s">
        <v>100</v>
      </c>
      <c r="F23" s="194"/>
      <c r="G23" s="194"/>
      <c r="H23" s="1" t="s">
        <v>101</v>
      </c>
      <c r="I23" s="12" t="s">
        <v>102</v>
      </c>
      <c r="K23" s="22" t="s">
        <v>36</v>
      </c>
      <c r="L23" s="12" t="s">
        <v>103</v>
      </c>
      <c r="M23" s="12" t="s">
        <v>106</v>
      </c>
      <c r="N23" s="12" t="s">
        <v>104</v>
      </c>
      <c r="O23" s="12" t="s">
        <v>104</v>
      </c>
      <c r="P23" s="12" t="s">
        <v>107</v>
      </c>
      <c r="R23" s="21" t="s">
        <v>108</v>
      </c>
      <c r="V23" s="21" t="s">
        <v>108</v>
      </c>
      <c r="W23" s="21"/>
      <c r="X23" s="191" t="s">
        <v>108</v>
      </c>
      <c r="Y23" s="191"/>
      <c r="Z23" s="191"/>
      <c r="AA23" s="191"/>
      <c r="AD23" s="23" t="s">
        <v>108</v>
      </c>
      <c r="AE23" s="68" t="s">
        <v>109</v>
      </c>
    </row>
    <row r="24" spans="1:33" s="1" customFormat="1" ht="45" x14ac:dyDescent="0.25">
      <c r="A24" s="14" t="s">
        <v>16</v>
      </c>
      <c r="B24" s="20" t="s">
        <v>17</v>
      </c>
      <c r="C24" s="15" t="s">
        <v>18</v>
      </c>
      <c r="D24" s="20" t="s">
        <v>19</v>
      </c>
      <c r="E24" s="15" t="s">
        <v>20</v>
      </c>
      <c r="F24" s="15" t="s">
        <v>21</v>
      </c>
      <c r="G24" s="15" t="s">
        <v>22</v>
      </c>
      <c r="H24" s="16" t="s">
        <v>23</v>
      </c>
      <c r="I24" s="16" t="s">
        <v>24</v>
      </c>
      <c r="J24" s="17" t="s">
        <v>25</v>
      </c>
      <c r="K24" s="47" t="s">
        <v>26</v>
      </c>
      <c r="L24" s="19" t="s">
        <v>27</v>
      </c>
      <c r="M24" s="19" t="s">
        <v>28</v>
      </c>
      <c r="N24" s="19" t="s">
        <v>29</v>
      </c>
      <c r="O24" s="19" t="s">
        <v>30</v>
      </c>
      <c r="P24" s="19" t="s">
        <v>31</v>
      </c>
      <c r="Q24" s="19" t="s">
        <v>32</v>
      </c>
      <c r="R24" s="20" t="s">
        <v>48</v>
      </c>
      <c r="S24" s="15" t="s">
        <v>49</v>
      </c>
      <c r="T24" s="15" t="s">
        <v>50</v>
      </c>
      <c r="U24" s="15" t="s">
        <v>51</v>
      </c>
      <c r="V24" s="20" t="s">
        <v>52</v>
      </c>
      <c r="W24" s="47" t="s">
        <v>53</v>
      </c>
      <c r="X24" s="47" t="s">
        <v>54</v>
      </c>
      <c r="Y24" s="47" t="s">
        <v>55</v>
      </c>
      <c r="Z24" s="47" t="s">
        <v>56</v>
      </c>
      <c r="AA24" s="47" t="s">
        <v>33</v>
      </c>
      <c r="AB24" s="19" t="s">
        <v>34</v>
      </c>
      <c r="AC24" s="18" t="s">
        <v>57</v>
      </c>
      <c r="AD24" s="53" t="s">
        <v>58</v>
      </c>
      <c r="AE24" s="65" t="s">
        <v>35</v>
      </c>
      <c r="AF24" s="18" t="s">
        <v>59</v>
      </c>
      <c r="AG24" s="1" t="s">
        <v>60</v>
      </c>
    </row>
    <row r="25" spans="1:33" s="1" customFormat="1" ht="89.25" x14ac:dyDescent="0.25">
      <c r="A25" s="35" t="s">
        <v>61</v>
      </c>
      <c r="B25" s="48" t="s">
        <v>62</v>
      </c>
      <c r="C25" s="36" t="s">
        <v>63</v>
      </c>
      <c r="D25" s="50" t="s">
        <v>64</v>
      </c>
      <c r="E25" s="37" t="s">
        <v>65</v>
      </c>
      <c r="F25" s="37" t="s">
        <v>65</v>
      </c>
      <c r="G25" s="37" t="s">
        <v>66</v>
      </c>
      <c r="H25" s="37" t="s">
        <v>67</v>
      </c>
      <c r="I25" s="37" t="s">
        <v>68</v>
      </c>
      <c r="J25" s="38" t="s">
        <v>68</v>
      </c>
      <c r="K25" s="52" t="s">
        <v>69</v>
      </c>
      <c r="L25" s="39" t="s">
        <v>70</v>
      </c>
      <c r="M25" s="40" t="s">
        <v>71</v>
      </c>
      <c r="N25" s="40" t="s">
        <v>72</v>
      </c>
      <c r="O25" s="40" t="s">
        <v>73</v>
      </c>
      <c r="P25" s="40" t="s">
        <v>74</v>
      </c>
      <c r="Q25" s="39" t="s">
        <v>75</v>
      </c>
      <c r="R25" s="58" t="s">
        <v>76</v>
      </c>
      <c r="S25" s="39" t="s">
        <v>77</v>
      </c>
      <c r="T25" s="39" t="s">
        <v>78</v>
      </c>
      <c r="U25" s="40" t="s">
        <v>79</v>
      </c>
      <c r="V25" s="58" t="s">
        <v>80</v>
      </c>
      <c r="W25" s="57" t="s">
        <v>81</v>
      </c>
      <c r="X25" s="57" t="s">
        <v>82</v>
      </c>
      <c r="Y25" s="58" t="s">
        <v>83</v>
      </c>
      <c r="Z25" s="59" t="s">
        <v>84</v>
      </c>
      <c r="AA25" s="52" t="s">
        <v>85</v>
      </c>
      <c r="AB25" s="39" t="s">
        <v>86</v>
      </c>
      <c r="AC25" s="39" t="s">
        <v>87</v>
      </c>
      <c r="AD25" s="54"/>
      <c r="AE25" s="66" t="s">
        <v>88</v>
      </c>
      <c r="AF25" s="41" t="s">
        <v>89</v>
      </c>
    </row>
    <row r="26" spans="1:33" s="1" customFormat="1" ht="26.25" customHeight="1" x14ac:dyDescent="0.25">
      <c r="A26" s="24">
        <v>5000001087</v>
      </c>
      <c r="B26" s="49" t="s">
        <v>37</v>
      </c>
      <c r="C26" s="25" t="s">
        <v>38</v>
      </c>
      <c r="D26" s="51" t="s">
        <v>37</v>
      </c>
      <c r="E26" s="27" t="s">
        <v>39</v>
      </c>
      <c r="F26" s="28" t="s">
        <v>40</v>
      </c>
      <c r="G26" s="29" t="s">
        <v>37</v>
      </c>
      <c r="H26" s="30" t="s">
        <v>41</v>
      </c>
      <c r="I26" s="31"/>
      <c r="J26" s="29"/>
      <c r="K26" s="49"/>
      <c r="L26" s="32" t="s">
        <v>42</v>
      </c>
      <c r="M26" s="28" t="s">
        <v>43</v>
      </c>
      <c r="N26" s="27" t="s">
        <v>44</v>
      </c>
      <c r="O26" s="26" t="s">
        <v>45</v>
      </c>
      <c r="P26" s="27" t="s">
        <v>46</v>
      </c>
      <c r="Q26" s="33" t="s">
        <v>47</v>
      </c>
      <c r="R26" s="63">
        <v>813850</v>
      </c>
      <c r="S26" s="42">
        <v>43921</v>
      </c>
      <c r="T26" s="43" t="s">
        <v>90</v>
      </c>
      <c r="U26" s="44" t="s">
        <v>91</v>
      </c>
      <c r="V26" s="62">
        <v>200989.93</v>
      </c>
      <c r="W26" s="51" t="s">
        <v>92</v>
      </c>
      <c r="X26" s="51"/>
      <c r="Y26" s="60">
        <v>13</v>
      </c>
      <c r="Z26" s="61"/>
      <c r="AA26" s="56">
        <v>150035.296</v>
      </c>
      <c r="AB26" s="34">
        <v>308029.83799999999</v>
      </c>
      <c r="AC26" s="34"/>
      <c r="AD26" s="55">
        <v>157</v>
      </c>
      <c r="AE26" s="67"/>
      <c r="AF26" s="12"/>
    </row>
    <row r="28" spans="1:33" s="1" customFormat="1" x14ac:dyDescent="0.25"/>
    <row r="29" spans="1:33" s="1" customFormat="1" x14ac:dyDescent="0.25"/>
    <row r="30" spans="1:33" s="1" customFormat="1" x14ac:dyDescent="0.25">
      <c r="A30" s="90" t="s">
        <v>149</v>
      </c>
    </row>
    <row r="32" spans="1:33" x14ac:dyDescent="0.25">
      <c r="A32" s="71" t="s">
        <v>121</v>
      </c>
      <c r="D32" s="191" t="s">
        <v>145</v>
      </c>
      <c r="E32" s="191"/>
      <c r="F32" s="191"/>
      <c r="G32" s="64"/>
      <c r="H32" s="64"/>
      <c r="J32" s="64"/>
      <c r="K32" s="64"/>
      <c r="L32" s="64"/>
      <c r="M32" s="64"/>
      <c r="N32" s="64"/>
      <c r="Q32" s="192" t="s">
        <v>127</v>
      </c>
      <c r="R32" s="192"/>
      <c r="V32" s="64"/>
    </row>
    <row r="33" spans="1:25" ht="61.5" customHeight="1" x14ac:dyDescent="0.25">
      <c r="A33" s="14" t="s">
        <v>122</v>
      </c>
      <c r="B33" s="14" t="s">
        <v>16</v>
      </c>
      <c r="C33" s="15" t="s">
        <v>18</v>
      </c>
      <c r="D33" s="15" t="s">
        <v>20</v>
      </c>
      <c r="E33" s="15" t="s">
        <v>21</v>
      </c>
      <c r="F33" s="15" t="s">
        <v>22</v>
      </c>
      <c r="G33" s="16" t="s">
        <v>23</v>
      </c>
      <c r="H33" s="16" t="s">
        <v>24</v>
      </c>
      <c r="I33" s="17" t="s">
        <v>25</v>
      </c>
      <c r="J33" s="19" t="s">
        <v>27</v>
      </c>
      <c r="K33" s="19" t="s">
        <v>28</v>
      </c>
      <c r="L33" s="19" t="s">
        <v>29</v>
      </c>
      <c r="M33" s="19" t="s">
        <v>30</v>
      </c>
      <c r="N33" s="19" t="s">
        <v>31</v>
      </c>
      <c r="O33" s="19" t="s">
        <v>151</v>
      </c>
      <c r="P33" s="15" t="s">
        <v>49</v>
      </c>
      <c r="Q33" s="15" t="s">
        <v>128</v>
      </c>
      <c r="R33" s="15" t="s">
        <v>150</v>
      </c>
      <c r="S33" s="15" t="s">
        <v>152</v>
      </c>
      <c r="T33" s="15" t="s">
        <v>153</v>
      </c>
      <c r="U33" s="15" t="s">
        <v>154</v>
      </c>
      <c r="V33" s="19" t="s">
        <v>34</v>
      </c>
      <c r="W33" s="18" t="s">
        <v>57</v>
      </c>
      <c r="X33" s="18" t="s">
        <v>117</v>
      </c>
      <c r="Y33" s="1"/>
    </row>
    <row r="34" spans="1:25" ht="89.25" x14ac:dyDescent="0.25">
      <c r="A34" s="35" t="s">
        <v>123</v>
      </c>
      <c r="B34" s="35" t="s">
        <v>61</v>
      </c>
      <c r="C34" s="36" t="s">
        <v>63</v>
      </c>
      <c r="D34" s="36" t="s">
        <v>111</v>
      </c>
      <c r="E34" s="36" t="s">
        <v>112</v>
      </c>
      <c r="F34" s="36" t="s">
        <v>113</v>
      </c>
      <c r="G34" s="36" t="s">
        <v>143</v>
      </c>
      <c r="H34" s="36"/>
      <c r="I34" s="36" t="s">
        <v>142</v>
      </c>
      <c r="J34" s="36" t="s">
        <v>141</v>
      </c>
      <c r="K34" s="36" t="s">
        <v>71</v>
      </c>
      <c r="L34" s="36" t="s">
        <v>72</v>
      </c>
      <c r="M34" s="36" t="s">
        <v>140</v>
      </c>
      <c r="N34" s="36" t="s">
        <v>139</v>
      </c>
      <c r="O34" s="36" t="s">
        <v>138</v>
      </c>
      <c r="P34" s="36" t="s">
        <v>77</v>
      </c>
      <c r="Q34" s="36" t="s">
        <v>146</v>
      </c>
      <c r="R34" s="36" t="s">
        <v>147</v>
      </c>
      <c r="S34" s="36" t="s">
        <v>155</v>
      </c>
      <c r="T34" s="36" t="s">
        <v>156</v>
      </c>
      <c r="U34" s="36" t="s">
        <v>157</v>
      </c>
      <c r="V34" s="39" t="s">
        <v>120</v>
      </c>
      <c r="W34" s="39" t="s">
        <v>119</v>
      </c>
      <c r="X34" s="39" t="s">
        <v>118</v>
      </c>
      <c r="Y34" s="1"/>
    </row>
    <row r="35" spans="1:25" s="1" customFormat="1" ht="53.25" customHeight="1" x14ac:dyDescent="0.25">
      <c r="A35" s="88" t="s">
        <v>144</v>
      </c>
      <c r="B35" s="73"/>
      <c r="C35" s="36"/>
      <c r="D35" s="36"/>
      <c r="E35" s="36"/>
      <c r="F35" s="36"/>
      <c r="G35" s="36"/>
      <c r="H35" s="36"/>
      <c r="I35" s="36"/>
      <c r="J35" s="36"/>
      <c r="K35" s="36"/>
      <c r="L35" s="36"/>
      <c r="M35" s="36"/>
      <c r="N35" s="36"/>
      <c r="O35" s="36"/>
      <c r="P35" s="36"/>
      <c r="Q35" s="89" t="s">
        <v>148</v>
      </c>
      <c r="R35" s="36"/>
      <c r="S35" s="36"/>
      <c r="T35" s="36"/>
      <c r="U35" s="36"/>
      <c r="V35" s="39"/>
      <c r="W35" s="39"/>
      <c r="X35" s="39"/>
    </row>
    <row r="36" spans="1:25" ht="25.5" x14ac:dyDescent="0.25">
      <c r="A36" s="74" t="s">
        <v>124</v>
      </c>
      <c r="B36" s="74">
        <v>5000001087</v>
      </c>
      <c r="C36" s="75" t="s">
        <v>38</v>
      </c>
      <c r="D36" s="76" t="s">
        <v>39</v>
      </c>
      <c r="E36" s="77" t="s">
        <v>40</v>
      </c>
      <c r="F36" s="77" t="s">
        <v>37</v>
      </c>
      <c r="G36" s="79" t="s">
        <v>41</v>
      </c>
      <c r="H36" s="80"/>
      <c r="I36" s="78"/>
      <c r="J36" s="81" t="s">
        <v>42</v>
      </c>
      <c r="K36" s="77" t="s">
        <v>43</v>
      </c>
      <c r="L36" s="76" t="s">
        <v>44</v>
      </c>
      <c r="M36" s="82" t="s">
        <v>45</v>
      </c>
      <c r="N36" s="76" t="s">
        <v>46</v>
      </c>
      <c r="O36" s="83" t="s">
        <v>47</v>
      </c>
      <c r="P36" s="84">
        <v>43921</v>
      </c>
      <c r="Q36" s="85" t="s">
        <v>90</v>
      </c>
      <c r="R36" s="86" t="s">
        <v>91</v>
      </c>
      <c r="V36" s="87">
        <v>308029.83799999999</v>
      </c>
      <c r="W36" s="87"/>
      <c r="X36" s="87"/>
    </row>
    <row r="37" spans="1:25" x14ac:dyDescent="0.25">
      <c r="V37" s="1"/>
    </row>
    <row r="38" spans="1:25" x14ac:dyDescent="0.25">
      <c r="V38" s="1"/>
    </row>
  </sheetData>
  <mergeCells count="19">
    <mergeCell ref="G14:G15"/>
    <mergeCell ref="E23:G23"/>
    <mergeCell ref="A14:A15"/>
    <mergeCell ref="H20:H21"/>
    <mergeCell ref="B14:B15"/>
    <mergeCell ref="C14:C15"/>
    <mergeCell ref="D14:D15"/>
    <mergeCell ref="E14:E15"/>
    <mergeCell ref="F14:F15"/>
    <mergeCell ref="AB20:AB21"/>
    <mergeCell ref="N20:N21"/>
    <mergeCell ref="O20:O21"/>
    <mergeCell ref="M20:M21"/>
    <mergeCell ref="P20:P21"/>
    <mergeCell ref="X23:AA23"/>
    <mergeCell ref="Q32:R32"/>
    <mergeCell ref="D32:F32"/>
    <mergeCell ref="L20:L21"/>
    <mergeCell ref="I20:I21"/>
  </mergeCells>
  <pageMargins left="0.7" right="0.7" top="0.75" bottom="0.75" header="0.3" footer="0.3"/>
  <pageSetup paperSize="9" orientation="portrait" r:id="rId1"/>
  <headerFooter>
    <oddFooter>&amp;C_x000D_&amp;1#&amp;"Arial"&amp;10&amp;KFF0000 SECURITY LABEL: OFFICIAL</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4D24020CC2E946846C9FA48494B024" ma:contentTypeVersion="10" ma:contentTypeDescription="Create a new document." ma:contentTypeScope="" ma:versionID="1a2af651fab5ebe9e41a32b1cdc3f687">
  <xsd:schema xmlns:xsd="http://www.w3.org/2001/XMLSchema" xmlns:xs="http://www.w3.org/2001/XMLSchema" xmlns:p="http://schemas.microsoft.com/office/2006/metadata/properties" xmlns:ns3="ec041b6f-4ebf-4653-95ab-6d44fcec9f9e" xmlns:ns4="843b94d9-f7af-427f-944c-422492f4d55e" targetNamespace="http://schemas.microsoft.com/office/2006/metadata/properties" ma:root="true" ma:fieldsID="ef3b68df4979f28a674ee80b17d3516b" ns3:_="" ns4:_="">
    <xsd:import namespace="ec041b6f-4ebf-4653-95ab-6d44fcec9f9e"/>
    <xsd:import namespace="843b94d9-f7af-427f-944c-422492f4d5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041b6f-4ebf-4653-95ab-6d44fcec9f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3b94d9-f7af-427f-944c-422492f4d5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AAAB87-9014-4162-BEDA-751FEDF302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041b6f-4ebf-4653-95ab-6d44fcec9f9e"/>
    <ds:schemaRef ds:uri="843b94d9-f7af-427f-944c-422492f4d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0F21A1-C8C6-4E78-AACE-0CAFF0A387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6B88FB-DA56-459A-96E3-24F21DD7B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ICI Cover page</vt:lpstr>
      <vt:lpstr>Actual Revenue &amp; Expenditure</vt:lpstr>
      <vt:lpstr>Forecast Revenue &amp; Expenditure</vt:lpstr>
      <vt:lpstr>Draft TII template</vt:lpstr>
      <vt:lpstr>Trunk Delivery Sum</vt:lpstr>
      <vt:lpstr>ICI Scoping - forecast R&amp;E</vt:lpstr>
      <vt:lpstr>Proposed BCC ICI Template</vt:lpstr>
      <vt:lpstr>'Actual Revenue &amp; Expenditure'!Print_Area</vt:lpstr>
      <vt:lpstr>'Forecast Revenue &amp; Expenditure'!Print_Area</vt:lpstr>
      <vt:lpstr>'ICI Cover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Queensland Government</dc:creator>
  <cp:lastPrinted>2025-09-26T05:40:14Z</cp:lastPrinted>
  <dcterms:created xsi:type="dcterms:W3CDTF">2018-08-14T02:59:22Z</dcterms:created>
  <dcterms:modified xsi:type="dcterms:W3CDTF">2025-11-25T00:27:50Z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0x010100FD4D24020CC2E946846C9FA48494B024</vt:lpwstr>
  </property>
  <property fmtid="{D5CDD505-2E9C-101B-9397-08002B2CF9AE}" pid="3" name="MSIP_Label_8b1ee035-5707-4242-a1ea-c505f8033d0a_Enabled">
    <vt:lpwstr>true</vt:lpwstr>
  </property>
  <property fmtid="{D5CDD505-2E9C-101B-9397-08002B2CF9AE}" pid="4" name="MSIP_Label_8b1ee035-5707-4242-a1ea-c505f8033d0a_SetDate">
    <vt:lpwstr>2025-05-09T05:16:56Z</vt:lpwstr>
  </property>
  <property fmtid="{D5CDD505-2E9C-101B-9397-08002B2CF9AE}" pid="5" name="MSIP_Label_8b1ee035-5707-4242-a1ea-c505f8033d0a_Method">
    <vt:lpwstr>Standard</vt:lpwstr>
  </property>
  <property fmtid="{D5CDD505-2E9C-101B-9397-08002B2CF9AE}" pid="6" name="MSIP_Label_8b1ee035-5707-4242-a1ea-c505f8033d0a_Name">
    <vt:lpwstr>OFFICIAL</vt:lpwstr>
  </property>
  <property fmtid="{D5CDD505-2E9C-101B-9397-08002B2CF9AE}" pid="7" name="MSIP_Label_8b1ee035-5707-4242-a1ea-c505f8033d0a_SiteId">
    <vt:lpwstr>a47f8d5a-a5f2-4813-a71a-f0d70679e236</vt:lpwstr>
  </property>
  <property fmtid="{D5CDD505-2E9C-101B-9397-08002B2CF9AE}" pid="8" name="MSIP_Label_8b1ee035-5707-4242-a1ea-c505f8033d0a_ActionId">
    <vt:lpwstr>8313a882-7e2a-4a21-b12b-cf9dca75600d</vt:lpwstr>
  </property>
  <property fmtid="{D5CDD505-2E9C-101B-9397-08002B2CF9AE}" pid="9" name="MSIP_Label_8b1ee035-5707-4242-a1ea-c505f8033d0a_ContentBits">
    <vt:lpwstr>2</vt:lpwstr>
  </property>
</Properties>
</file>